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72" documentId="13_ncr:1_{3D3E5244-A37F-4DD8-A789-456EB2127A14}" xr6:coauthVersionLast="45" xr6:coauthVersionMax="45" xr10:uidLastSave="{DB945E2A-025E-4EAD-BF8F-1C6898D4BF5E}"/>
  <bookViews>
    <workbookView xWindow="-108" yWindow="-108" windowWidth="23256" windowHeight="12576" tabRatio="814" firstSheet="2" activeTab="7" xr2:uid="{00000000-000D-0000-FFFF-FFFF00000000}"/>
  </bookViews>
  <sheets>
    <sheet name="Summary" sheetId="11" state="hidden" r:id="rId1"/>
    <sheet name="Instructions" sheetId="10" state="hidden" r:id="rId2"/>
    <sheet name="Budget &amp; Fin Report" sheetId="17" r:id="rId3"/>
    <sheet name="Transaction List - Int Report 1" sheetId="6" state="hidden" r:id="rId4"/>
    <sheet name="Transaction List - Int Report 2" sheetId="18" state="hidden" r:id="rId5"/>
    <sheet name="Transaction List - Final Report" sheetId="19" state="hidden" r:id="rId6"/>
    <sheet name="Summary-UKR" sheetId="20" state="hidden" r:id="rId7"/>
    <sheet name="Budget &amp; Fin Report-UKR" sheetId="21" r:id="rId8"/>
    <sheet name="Transact. List-Int Report 1-UKR" sheetId="22" state="hidden" r:id="rId9"/>
    <sheet name="Transact.List - Int Report2-UKR" sheetId="23" state="hidden" r:id="rId10"/>
    <sheet name="Transact.List-Final Report-UKR" sheetId="24" state="hidden" r:id="rId11"/>
    <sheet name="Financial Report" sheetId="1" state="hidden" r:id="rId12"/>
    <sheet name="Sheet1" sheetId="5" state="hidden" r:id="rId13"/>
  </sheets>
  <externalReferences>
    <externalReference r:id="rId14"/>
  </externalReferences>
  <definedNames>
    <definedName name="_BQ4.2" hidden="1">#REF!</definedName>
    <definedName name="_xlnm._FilterDatabase" localSheetId="8" hidden="1">'Transact. List-Int Report 1-UKR'!$B$9:$M$9</definedName>
    <definedName name="_xlnm._FilterDatabase" localSheetId="9" hidden="1">'Transact.List - Int Report2-UKR'!$B$9:$M$9</definedName>
    <definedName name="_xlnm._FilterDatabase" localSheetId="10" hidden="1">'Transact.List-Final Report-UKR'!$B$9:$M$9</definedName>
    <definedName name="_xlnm._FilterDatabase" localSheetId="5" hidden="1">'Transaction List - Final Report'!$B$9:$M$9</definedName>
    <definedName name="_xlnm._FilterDatabase" localSheetId="3" hidden="1">'Transaction List - Int Report 1'!$B$9:$M$9</definedName>
    <definedName name="_xlnm._FilterDatabase" localSheetId="4" hidden="1">'Transaction List - Int Report 2'!$B$9:$M$9</definedName>
    <definedName name="Cost" localSheetId="2">Sheet1!$B$3:$B$4</definedName>
    <definedName name="Cost" localSheetId="7">Sheet1!$B$3:$B$4</definedName>
    <definedName name="Cost" localSheetId="1">Sheet1!$B$3:$B$4</definedName>
    <definedName name="Cost" localSheetId="0">Sheet1!$B$3:$B$4</definedName>
    <definedName name="Cost" localSheetId="6">Sheet1!$B$3:$B$4</definedName>
    <definedName name="Cost">Sheet1!$B$3:$B$4</definedName>
    <definedName name="DATA1">#REF!</definedName>
    <definedName name="DATA2">#REF!</definedName>
    <definedName name="Location" localSheetId="2">Sheet1!$A$3:$A$4</definedName>
    <definedName name="Location" localSheetId="7">Sheet1!$A$3:$A$4</definedName>
    <definedName name="Location" localSheetId="1">Sheet1!$A$3:$A$4</definedName>
    <definedName name="Location" localSheetId="0">Sheet1!$A$3:$A$4</definedName>
    <definedName name="Location" localSheetId="6">Sheet1!$A$3:$A$4</definedName>
    <definedName name="Location">Sheet1!$A$3:$A$4</definedName>
    <definedName name="_xlnm.Print_Area" localSheetId="0">Summary!$A$1:$I$41</definedName>
    <definedName name="_xlnm.Print_Area" localSheetId="6">'Summary-UKR'!$A$1:$I$41</definedName>
    <definedName name="PROAREA_COL">[1]!Table4[Programme area]</definedName>
    <definedName name="PROAREA_START">[1]!Table4[[#Headers],[Programme area]]</definedName>
    <definedName name="TEST0">#REF!</definedName>
    <definedName name="TESTKEYS">#REF!</definedName>
    <definedName name="TESTVKE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9" i="21" l="1"/>
  <c r="I100" i="21" s="1"/>
  <c r="I100" i="17"/>
  <c r="I99" i="17"/>
  <c r="I98" i="17"/>
  <c r="I88" i="17"/>
  <c r="I98" i="21"/>
  <c r="I88" i="21"/>
  <c r="I78" i="21"/>
  <c r="I77" i="21"/>
  <c r="I72" i="21"/>
  <c r="I67" i="21"/>
  <c r="I59" i="21"/>
  <c r="I53" i="21"/>
  <c r="I48" i="21"/>
  <c r="I39" i="21"/>
  <c r="I25" i="21"/>
  <c r="I59" i="17"/>
  <c r="I58" i="17"/>
  <c r="I53" i="17"/>
  <c r="I48" i="17"/>
  <c r="I39" i="17"/>
  <c r="I25" i="17"/>
  <c r="I97" i="17" l="1"/>
  <c r="I96" i="17"/>
  <c r="I95" i="17"/>
  <c r="I94" i="17"/>
  <c r="I93" i="17"/>
  <c r="I92" i="17"/>
  <c r="I91" i="17"/>
  <c r="I90" i="17"/>
  <c r="I87" i="17"/>
  <c r="I86" i="17"/>
  <c r="I85" i="17"/>
  <c r="I84" i="17"/>
  <c r="I83" i="17"/>
  <c r="I82" i="17"/>
  <c r="I81" i="17"/>
  <c r="I80" i="17"/>
  <c r="I76" i="17"/>
  <c r="I75" i="17"/>
  <c r="I74" i="17"/>
  <c r="I77" i="17" s="1"/>
  <c r="I72" i="17"/>
  <c r="I71" i="17"/>
  <c r="I70" i="17"/>
  <c r="I69" i="17"/>
  <c r="I66" i="17"/>
  <c r="I65" i="17"/>
  <c r="I64" i="17"/>
  <c r="I63" i="17"/>
  <c r="I67" i="17" s="1"/>
  <c r="I62" i="17"/>
  <c r="I57" i="17"/>
  <c r="I56" i="17"/>
  <c r="I55" i="17"/>
  <c r="I52" i="17"/>
  <c r="I51" i="17"/>
  <c r="I50" i="17"/>
  <c r="I47" i="17"/>
  <c r="I46" i="17"/>
  <c r="I45" i="17"/>
  <c r="I44" i="17"/>
  <c r="I43" i="17"/>
  <c r="I38" i="17"/>
  <c r="I37" i="17"/>
  <c r="I36" i="17"/>
  <c r="I35" i="17"/>
  <c r="I34" i="17"/>
  <c r="I33" i="17"/>
  <c r="I32" i="17"/>
  <c r="I31" i="17"/>
  <c r="I30" i="17"/>
  <c r="I29" i="17"/>
  <c r="I28" i="17"/>
  <c r="I27" i="17"/>
  <c r="I24" i="17"/>
  <c r="I23" i="17"/>
  <c r="I22" i="17"/>
  <c r="I21" i="17"/>
  <c r="I20" i="17"/>
  <c r="I19" i="17"/>
  <c r="I18" i="17"/>
  <c r="I17" i="17"/>
  <c r="I16" i="17"/>
  <c r="I15" i="17"/>
  <c r="I14" i="17"/>
  <c r="I13" i="17"/>
  <c r="I12" i="17"/>
  <c r="I11" i="17"/>
  <c r="I10" i="17"/>
  <c r="I78" i="17" l="1"/>
  <c r="I76" i="21"/>
  <c r="I75" i="21"/>
  <c r="I74" i="21"/>
  <c r="I71" i="21"/>
  <c r="I70" i="21"/>
  <c r="I69" i="21"/>
  <c r="I66" i="21"/>
  <c r="I65" i="21"/>
  <c r="I64" i="21"/>
  <c r="I63" i="21"/>
  <c r="I62" i="21"/>
  <c r="K99" i="17" l="1"/>
  <c r="T99" i="17" s="1"/>
  <c r="AC99" i="17" s="1"/>
  <c r="K98" i="17"/>
  <c r="T98" i="17" s="1"/>
  <c r="AC98" i="17" s="1"/>
  <c r="AC88" i="17"/>
  <c r="K88" i="17"/>
  <c r="T88" i="17" s="1"/>
  <c r="K74" i="17"/>
  <c r="T74" i="17" s="1"/>
  <c r="AC74" i="17" s="1"/>
  <c r="K60" i="17"/>
  <c r="T60" i="17" s="1"/>
  <c r="AC60" i="17" s="1"/>
  <c r="K41" i="17"/>
  <c r="T41" i="17" s="1"/>
  <c r="AC41" i="17" s="1"/>
  <c r="K40" i="17"/>
  <c r="T40" i="17" s="1"/>
  <c r="AC40" i="17" s="1"/>
  <c r="L60" i="21"/>
  <c r="U60" i="21" s="1"/>
  <c r="AD60" i="21" s="1"/>
  <c r="L74" i="21"/>
  <c r="U74" i="21" s="1"/>
  <c r="AD74" i="21" s="1"/>
  <c r="I80" i="21"/>
  <c r="I57" i="21" l="1"/>
  <c r="I52" i="21"/>
  <c r="I47" i="21" l="1"/>
  <c r="F5" i="24" l="1"/>
  <c r="E5" i="24"/>
  <c r="E4" i="24"/>
  <c r="E3" i="24"/>
  <c r="E2" i="24"/>
  <c r="M115" i="24"/>
  <c r="M114" i="24"/>
  <c r="M113" i="24"/>
  <c r="M112" i="24"/>
  <c r="M111" i="24"/>
  <c r="M110" i="24"/>
  <c r="M109" i="24"/>
  <c r="M108" i="24"/>
  <c r="M107" i="24"/>
  <c r="M106" i="24"/>
  <c r="M105" i="24"/>
  <c r="M104" i="24"/>
  <c r="M103" i="24"/>
  <c r="M102" i="24"/>
  <c r="M101" i="24"/>
  <c r="M100" i="24"/>
  <c r="M99" i="24"/>
  <c r="M98" i="24"/>
  <c r="M97" i="24"/>
  <c r="M96" i="24"/>
  <c r="M95" i="24"/>
  <c r="M94" i="24"/>
  <c r="M93" i="24"/>
  <c r="M92" i="24"/>
  <c r="M91" i="24"/>
  <c r="M90" i="24"/>
  <c r="M89" i="24"/>
  <c r="M88" i="24"/>
  <c r="M87" i="24"/>
  <c r="M86" i="24"/>
  <c r="M85" i="24"/>
  <c r="M84" i="24"/>
  <c r="M83" i="24"/>
  <c r="M82" i="24"/>
  <c r="M81" i="24"/>
  <c r="M80" i="24"/>
  <c r="M79" i="24"/>
  <c r="M78" i="24"/>
  <c r="M77" i="24"/>
  <c r="M76" i="24"/>
  <c r="M75" i="24"/>
  <c r="M74" i="24"/>
  <c r="M73" i="24"/>
  <c r="M72" i="24"/>
  <c r="M71" i="24"/>
  <c r="M70" i="24"/>
  <c r="M69" i="24"/>
  <c r="M68" i="24"/>
  <c r="M67" i="24"/>
  <c r="M66" i="24"/>
  <c r="M65" i="24"/>
  <c r="M64" i="24"/>
  <c r="M63" i="24"/>
  <c r="M62" i="24"/>
  <c r="M61" i="24"/>
  <c r="M60" i="24"/>
  <c r="M59" i="24"/>
  <c r="M58" i="24"/>
  <c r="M57" i="24"/>
  <c r="M56" i="24"/>
  <c r="M55" i="24"/>
  <c r="M54" i="24"/>
  <c r="M53" i="24"/>
  <c r="M52" i="24"/>
  <c r="M51" i="24"/>
  <c r="M50" i="24"/>
  <c r="M49" i="24"/>
  <c r="M48" i="24"/>
  <c r="M47" i="24"/>
  <c r="M46" i="24"/>
  <c r="M45" i="24"/>
  <c r="M44" i="24"/>
  <c r="M43" i="24"/>
  <c r="M42" i="24"/>
  <c r="M41" i="24"/>
  <c r="M40" i="24"/>
  <c r="M39" i="24"/>
  <c r="M38" i="24"/>
  <c r="M37" i="24"/>
  <c r="M36" i="24"/>
  <c r="M35" i="24"/>
  <c r="M34" i="24"/>
  <c r="M33" i="24"/>
  <c r="M32" i="24"/>
  <c r="M31" i="24"/>
  <c r="M30" i="24"/>
  <c r="M29" i="24"/>
  <c r="M28" i="24"/>
  <c r="M27" i="24"/>
  <c r="M26" i="24"/>
  <c r="M25" i="24"/>
  <c r="M24" i="24"/>
  <c r="M23" i="24"/>
  <c r="M22" i="24"/>
  <c r="M21" i="24"/>
  <c r="M20" i="24"/>
  <c r="M19" i="24"/>
  <c r="M18" i="24"/>
  <c r="M17" i="24"/>
  <c r="M16" i="24"/>
  <c r="M15" i="24"/>
  <c r="M14" i="24"/>
  <c r="M13" i="24"/>
  <c r="M12" i="24"/>
  <c r="M11" i="24"/>
  <c r="M10" i="24"/>
  <c r="M117" i="24" s="1"/>
  <c r="F5" i="23"/>
  <c r="E5" i="23"/>
  <c r="E4" i="23"/>
  <c r="E3" i="23"/>
  <c r="E2" i="23"/>
  <c r="M115" i="23"/>
  <c r="M114" i="23"/>
  <c r="M113" i="23"/>
  <c r="M112" i="23"/>
  <c r="M111" i="23"/>
  <c r="M110" i="23"/>
  <c r="M109" i="23"/>
  <c r="M108" i="23"/>
  <c r="M107" i="23"/>
  <c r="M106" i="23"/>
  <c r="M105" i="23"/>
  <c r="M104" i="23"/>
  <c r="M103" i="23"/>
  <c r="M102" i="23"/>
  <c r="M101" i="23"/>
  <c r="M100" i="23"/>
  <c r="M99" i="23"/>
  <c r="M98" i="23"/>
  <c r="M97" i="23"/>
  <c r="M96" i="23"/>
  <c r="M95" i="23"/>
  <c r="M94" i="23"/>
  <c r="M93" i="23"/>
  <c r="M92" i="23"/>
  <c r="M91" i="23"/>
  <c r="M90" i="23"/>
  <c r="M89" i="23"/>
  <c r="M88" i="23"/>
  <c r="M87" i="23"/>
  <c r="M86" i="23"/>
  <c r="M85" i="23"/>
  <c r="M84" i="23"/>
  <c r="M83" i="23"/>
  <c r="M82" i="23"/>
  <c r="M81" i="23"/>
  <c r="M80" i="23"/>
  <c r="M79" i="23"/>
  <c r="M78" i="23"/>
  <c r="M77" i="23"/>
  <c r="M76" i="23"/>
  <c r="M75" i="23"/>
  <c r="M74" i="23"/>
  <c r="M73" i="23"/>
  <c r="M72" i="23"/>
  <c r="M71" i="23"/>
  <c r="M70" i="23"/>
  <c r="M69" i="23"/>
  <c r="M68" i="23"/>
  <c r="M67" i="23"/>
  <c r="M66" i="23"/>
  <c r="M65" i="23"/>
  <c r="M64" i="23"/>
  <c r="M63" i="23"/>
  <c r="M62" i="23"/>
  <c r="M61" i="23"/>
  <c r="M60" i="23"/>
  <c r="M59" i="23"/>
  <c r="M58" i="23"/>
  <c r="M57" i="23"/>
  <c r="M56" i="23"/>
  <c r="M55" i="23"/>
  <c r="M54" i="23"/>
  <c r="M53" i="23"/>
  <c r="M52" i="23"/>
  <c r="M51" i="23"/>
  <c r="M50" i="23"/>
  <c r="M49" i="23"/>
  <c r="M48" i="23"/>
  <c r="M47" i="23"/>
  <c r="M46" i="23"/>
  <c r="M45" i="23"/>
  <c r="M44" i="23"/>
  <c r="M43" i="23"/>
  <c r="M42" i="23"/>
  <c r="M41" i="23"/>
  <c r="M40" i="23"/>
  <c r="M39" i="23"/>
  <c r="M38" i="23"/>
  <c r="M37" i="23"/>
  <c r="M36" i="23"/>
  <c r="M35" i="23"/>
  <c r="M34" i="23"/>
  <c r="M33" i="23"/>
  <c r="M32" i="23"/>
  <c r="M31" i="23"/>
  <c r="M30" i="23"/>
  <c r="M29" i="23"/>
  <c r="M28" i="23"/>
  <c r="M27" i="23"/>
  <c r="M26" i="23"/>
  <c r="M25" i="23"/>
  <c r="M24" i="23"/>
  <c r="M23" i="23"/>
  <c r="M22" i="23"/>
  <c r="M21" i="23"/>
  <c r="M20" i="23"/>
  <c r="M19" i="23"/>
  <c r="M18" i="23"/>
  <c r="M17" i="23"/>
  <c r="M16" i="23"/>
  <c r="M15" i="23"/>
  <c r="M14" i="23"/>
  <c r="M13" i="23"/>
  <c r="M12" i="23"/>
  <c r="M11" i="23"/>
  <c r="M10" i="23"/>
  <c r="M117" i="23" s="1"/>
  <c r="F5" i="22"/>
  <c r="E5" i="22"/>
  <c r="E4" i="22"/>
  <c r="E3" i="22"/>
  <c r="E2" i="22"/>
  <c r="F5" i="6"/>
  <c r="E5" i="6"/>
  <c r="E4" i="6"/>
  <c r="E3" i="6"/>
  <c r="E2" i="6"/>
  <c r="M115" i="22"/>
  <c r="M114" i="22"/>
  <c r="M113" i="22"/>
  <c r="M112" i="22"/>
  <c r="M111" i="22"/>
  <c r="M110" i="22"/>
  <c r="M109" i="22"/>
  <c r="M108" i="22"/>
  <c r="M107" i="22"/>
  <c r="M106" i="22"/>
  <c r="M105" i="22"/>
  <c r="M104" i="22"/>
  <c r="M103" i="22"/>
  <c r="M102" i="22"/>
  <c r="M101" i="22"/>
  <c r="M100" i="22"/>
  <c r="M99" i="22"/>
  <c r="M98" i="22"/>
  <c r="M97" i="22"/>
  <c r="M96" i="22"/>
  <c r="M95" i="22"/>
  <c r="M94"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C26" i="22"/>
  <c r="M25" i="22"/>
  <c r="C25" i="22"/>
  <c r="M24" i="22"/>
  <c r="C24" i="22"/>
  <c r="M23" i="22"/>
  <c r="C23" i="22"/>
  <c r="M22" i="22"/>
  <c r="C22" i="22"/>
  <c r="M21" i="22"/>
  <c r="C21" i="22"/>
  <c r="M20" i="22"/>
  <c r="C20" i="22"/>
  <c r="M19" i="22"/>
  <c r="C19" i="22"/>
  <c r="M18" i="22"/>
  <c r="C18" i="22"/>
  <c r="M17" i="22"/>
  <c r="C17" i="22"/>
  <c r="M16" i="22"/>
  <c r="C16" i="22"/>
  <c r="M15" i="22"/>
  <c r="C15" i="22"/>
  <c r="M14" i="22"/>
  <c r="C14" i="22"/>
  <c r="M13" i="22"/>
  <c r="C13" i="22"/>
  <c r="M12" i="22"/>
  <c r="C12" i="22"/>
  <c r="M11" i="22"/>
  <c r="C11" i="22"/>
  <c r="M10" i="22"/>
  <c r="M117" i="22" s="1"/>
  <c r="C10" i="22"/>
  <c r="L100" i="21" l="1"/>
  <c r="U100" i="21" s="1"/>
  <c r="AD100" i="21" s="1"/>
  <c r="L99" i="21"/>
  <c r="U99" i="21" s="1"/>
  <c r="AD99" i="21" s="1"/>
  <c r="I97" i="21"/>
  <c r="I96" i="21"/>
  <c r="I95" i="21"/>
  <c r="I94" i="21"/>
  <c r="I93" i="21"/>
  <c r="I92" i="21"/>
  <c r="I91" i="21"/>
  <c r="I90" i="21"/>
  <c r="AD89" i="21"/>
  <c r="L89" i="21"/>
  <c r="U89" i="21" s="1"/>
  <c r="I87" i="21"/>
  <c r="I86" i="21"/>
  <c r="I85" i="21"/>
  <c r="I84" i="21"/>
  <c r="I83" i="21"/>
  <c r="I82" i="21"/>
  <c r="I81" i="21"/>
  <c r="I56" i="21"/>
  <c r="I55" i="21"/>
  <c r="I51" i="21"/>
  <c r="I50" i="21"/>
  <c r="I46" i="21"/>
  <c r="I45" i="21"/>
  <c r="I44" i="21"/>
  <c r="I43" i="21"/>
  <c r="L41" i="21"/>
  <c r="U41" i="21" s="1"/>
  <c r="AD41" i="21" s="1"/>
  <c r="L40" i="21"/>
  <c r="U40" i="21" s="1"/>
  <c r="AD40" i="21" s="1"/>
  <c r="L39" i="21"/>
  <c r="I38" i="21"/>
  <c r="I37" i="21"/>
  <c r="I36" i="21"/>
  <c r="I35" i="21"/>
  <c r="I34" i="21"/>
  <c r="I33" i="21"/>
  <c r="I32" i="21"/>
  <c r="I31" i="21"/>
  <c r="I30" i="21"/>
  <c r="I29" i="21"/>
  <c r="I28" i="21"/>
  <c r="I27" i="21"/>
  <c r="L26" i="21"/>
  <c r="U26" i="21" s="1"/>
  <c r="AD26" i="21" s="1"/>
  <c r="I24" i="21"/>
  <c r="I23" i="21"/>
  <c r="I22" i="21"/>
  <c r="I21" i="21"/>
  <c r="I20" i="21"/>
  <c r="I19" i="21"/>
  <c r="I18" i="21"/>
  <c r="I17" i="21"/>
  <c r="I16" i="21"/>
  <c r="I15" i="21"/>
  <c r="I14" i="21"/>
  <c r="I13" i="21"/>
  <c r="I12" i="21"/>
  <c r="I11" i="21"/>
  <c r="I10" i="21"/>
  <c r="F5" i="21"/>
  <c r="E5" i="21"/>
  <c r="L9" i="21" s="1"/>
  <c r="G4" i="21"/>
  <c r="E4" i="21"/>
  <c r="G3" i="21"/>
  <c r="E3" i="21"/>
  <c r="AI2" i="21"/>
  <c r="Z2" i="21"/>
  <c r="Q2" i="21"/>
  <c r="G2" i="21"/>
  <c r="E2" i="21"/>
  <c r="K90" i="17" l="1"/>
  <c r="K82" i="17"/>
  <c r="K48" i="17"/>
  <c r="K95" i="17"/>
  <c r="K86" i="17"/>
  <c r="K79" i="17"/>
  <c r="K72" i="17"/>
  <c r="K65" i="17"/>
  <c r="K92" i="17"/>
  <c r="K83" i="17"/>
  <c r="K76" i="17"/>
  <c r="K69" i="17"/>
  <c r="K62" i="17"/>
  <c r="K51" i="17"/>
  <c r="K89" i="17"/>
  <c r="K81" i="17"/>
  <c r="K67" i="17"/>
  <c r="K56" i="17"/>
  <c r="K94" i="17"/>
  <c r="K85" i="17"/>
  <c r="K78" i="17"/>
  <c r="K71" i="17"/>
  <c r="K64" i="17"/>
  <c r="K91" i="17"/>
  <c r="K75" i="17"/>
  <c r="K68" i="17"/>
  <c r="K61" i="17"/>
  <c r="K93" i="17"/>
  <c r="K84" i="17"/>
  <c r="K77" i="17"/>
  <c r="K70" i="17"/>
  <c r="K45" i="17"/>
  <c r="L61" i="21"/>
  <c r="L68" i="21"/>
  <c r="L77" i="21"/>
  <c r="K66" i="17"/>
  <c r="K43" i="17"/>
  <c r="L64" i="21"/>
  <c r="L71" i="21"/>
  <c r="L76" i="21"/>
  <c r="L66" i="21"/>
  <c r="K63" i="17"/>
  <c r="L75" i="21"/>
  <c r="K55" i="17"/>
  <c r="K44" i="17"/>
  <c r="L62" i="21"/>
  <c r="L69" i="21"/>
  <c r="L78" i="21"/>
  <c r="K96" i="17"/>
  <c r="K50" i="17"/>
  <c r="L65" i="21"/>
  <c r="L72" i="21"/>
  <c r="K80" i="17"/>
  <c r="K46" i="17"/>
  <c r="L67" i="21"/>
  <c r="L63" i="21"/>
  <c r="L70" i="21"/>
  <c r="L80" i="21"/>
  <c r="L10" i="21"/>
  <c r="I58" i="21"/>
  <c r="H3" i="21"/>
  <c r="L29" i="21"/>
  <c r="L96" i="21"/>
  <c r="L92" i="21"/>
  <c r="L97" i="21"/>
  <c r="L95" i="21"/>
  <c r="L91" i="21"/>
  <c r="L86" i="21"/>
  <c r="L87" i="21"/>
  <c r="L85" i="21"/>
  <c r="L93" i="21"/>
  <c r="L84" i="21"/>
  <c r="L83" i="21"/>
  <c r="L82" i="21"/>
  <c r="L94" i="21"/>
  <c r="L81" i="21"/>
  <c r="L50" i="21"/>
  <c r="L44" i="21"/>
  <c r="L38" i="21"/>
  <c r="L56" i="21"/>
  <c r="L48" i="21"/>
  <c r="L43" i="21"/>
  <c r="L37" i="21"/>
  <c r="L90" i="21"/>
  <c r="L55" i="21"/>
  <c r="L46" i="21"/>
  <c r="L36" i="21"/>
  <c r="L32" i="21"/>
  <c r="L28" i="21"/>
  <c r="L24" i="21"/>
  <c r="L20" i="21"/>
  <c r="L16" i="21"/>
  <c r="L12" i="21"/>
  <c r="L31" i="21"/>
  <c r="L27" i="21"/>
  <c r="L23" i="21"/>
  <c r="L19" i="21"/>
  <c r="L15" i="21"/>
  <c r="L51" i="21"/>
  <c r="L45" i="21"/>
  <c r="L35" i="21"/>
  <c r="L34" i="21"/>
  <c r="L30" i="21"/>
  <c r="L22" i="21"/>
  <c r="L18" i="21"/>
  <c r="L14" i="21"/>
  <c r="L33" i="21"/>
  <c r="L11" i="21"/>
  <c r="L13" i="21"/>
  <c r="L17" i="21"/>
  <c r="L21" i="21"/>
  <c r="M9" i="21"/>
  <c r="C17" i="20"/>
  <c r="G14" i="20"/>
  <c r="C18" i="20" s="1"/>
  <c r="H11" i="20"/>
  <c r="H12" i="20" s="1"/>
  <c r="H13" i="20" s="1"/>
  <c r="E5" i="17"/>
  <c r="K9" i="17"/>
  <c r="L9" i="17" s="1"/>
  <c r="M115" i="19"/>
  <c r="M114" i="19"/>
  <c r="M113" i="19"/>
  <c r="M112" i="19"/>
  <c r="M111" i="19"/>
  <c r="M110" i="19"/>
  <c r="M109" i="19"/>
  <c r="M108" i="19"/>
  <c r="M107" i="19"/>
  <c r="M106" i="19"/>
  <c r="M105" i="19"/>
  <c r="M104" i="19"/>
  <c r="M103" i="19"/>
  <c r="M102" i="19"/>
  <c r="M101" i="19"/>
  <c r="M100" i="19"/>
  <c r="M99" i="19"/>
  <c r="M98" i="19"/>
  <c r="M97" i="19"/>
  <c r="M96" i="19"/>
  <c r="M95" i="19"/>
  <c r="M94" i="19"/>
  <c r="M93" i="19"/>
  <c r="M92" i="19"/>
  <c r="M91" i="19"/>
  <c r="M90" i="19"/>
  <c r="M89" i="19"/>
  <c r="M88" i="19"/>
  <c r="M87" i="19"/>
  <c r="M86" i="19"/>
  <c r="M85" i="19"/>
  <c r="M84" i="19"/>
  <c r="M83" i="19"/>
  <c r="M82" i="19"/>
  <c r="M81" i="19"/>
  <c r="M80" i="19"/>
  <c r="M79" i="19"/>
  <c r="M78" i="19"/>
  <c r="M77" i="19"/>
  <c r="M76" i="19"/>
  <c r="M75" i="19"/>
  <c r="M74" i="19"/>
  <c r="M73" i="19"/>
  <c r="M72" i="19"/>
  <c r="M71" i="19"/>
  <c r="M70" i="19"/>
  <c r="M69" i="19"/>
  <c r="M68" i="19"/>
  <c r="M67" i="19"/>
  <c r="M66" i="19"/>
  <c r="M65" i="19"/>
  <c r="M64" i="19"/>
  <c r="M63" i="19"/>
  <c r="M62" i="19"/>
  <c r="M61" i="19"/>
  <c r="M60" i="19"/>
  <c r="M59" i="19"/>
  <c r="M58" i="19"/>
  <c r="M57" i="19"/>
  <c r="M56" i="19"/>
  <c r="M55" i="19"/>
  <c r="M54" i="19"/>
  <c r="M5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115" i="18"/>
  <c r="M114" i="18"/>
  <c r="M113" i="18"/>
  <c r="M112" i="18"/>
  <c r="M111" i="18"/>
  <c r="M110" i="18"/>
  <c r="M109" i="18"/>
  <c r="M108" i="18"/>
  <c r="M107" i="18"/>
  <c r="M106" i="18"/>
  <c r="M105" i="18"/>
  <c r="M104" i="18"/>
  <c r="M103" i="18"/>
  <c r="M102" i="18"/>
  <c r="M101" i="18"/>
  <c r="M100" i="18"/>
  <c r="M99" i="18"/>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L95" i="17" l="1"/>
  <c r="L86" i="17"/>
  <c r="L79" i="17"/>
  <c r="L72" i="17"/>
  <c r="L65" i="17"/>
  <c r="L92" i="17"/>
  <c r="L83" i="17"/>
  <c r="L76" i="17"/>
  <c r="L69" i="17"/>
  <c r="L62" i="17"/>
  <c r="L89" i="17"/>
  <c r="L81" i="17"/>
  <c r="L67" i="17"/>
  <c r="L56" i="17"/>
  <c r="L94" i="17"/>
  <c r="L85" i="17"/>
  <c r="L78" i="17"/>
  <c r="L71" i="17"/>
  <c r="L64" i="17"/>
  <c r="L91" i="17"/>
  <c r="L75" i="17"/>
  <c r="L68" i="17"/>
  <c r="L61" i="17"/>
  <c r="L96" i="17"/>
  <c r="L80" i="17"/>
  <c r="L66" i="17"/>
  <c r="L90" i="17"/>
  <c r="L82" i="17"/>
  <c r="L70" i="17"/>
  <c r="L43" i="17"/>
  <c r="M66" i="21"/>
  <c r="L45" i="17"/>
  <c r="M70" i="21"/>
  <c r="M80" i="21"/>
  <c r="L63" i="17"/>
  <c r="M61" i="21"/>
  <c r="M68" i="21"/>
  <c r="M77" i="21"/>
  <c r="M63" i="21"/>
  <c r="L55" i="17"/>
  <c r="L48" i="17"/>
  <c r="L44" i="17"/>
  <c r="M64" i="21"/>
  <c r="M71" i="21"/>
  <c r="L50" i="17"/>
  <c r="M75" i="21"/>
  <c r="L46" i="17"/>
  <c r="M62" i="21"/>
  <c r="M69" i="21"/>
  <c r="M78" i="21"/>
  <c r="M72" i="21"/>
  <c r="L84" i="17"/>
  <c r="L51" i="17"/>
  <c r="M65" i="21"/>
  <c r="L93" i="17"/>
  <c r="M67" i="21"/>
  <c r="M76" i="21"/>
  <c r="L77" i="17"/>
  <c r="H2" i="21"/>
  <c r="M95" i="21"/>
  <c r="M91" i="21"/>
  <c r="M97" i="21"/>
  <c r="M87" i="21"/>
  <c r="M85" i="21"/>
  <c r="M96" i="21"/>
  <c r="M93" i="21"/>
  <c r="M92" i="21"/>
  <c r="M84" i="21"/>
  <c r="M94" i="21"/>
  <c r="M90" i="21"/>
  <c r="M81" i="21"/>
  <c r="M56" i="21"/>
  <c r="M48" i="21"/>
  <c r="M43" i="21"/>
  <c r="M37" i="21"/>
  <c r="M55" i="21"/>
  <c r="M46" i="21"/>
  <c r="M36" i="21"/>
  <c r="M86" i="21"/>
  <c r="M83" i="21"/>
  <c r="M51" i="21"/>
  <c r="M45" i="21"/>
  <c r="M35" i="21"/>
  <c r="M31" i="21"/>
  <c r="M27" i="21"/>
  <c r="M23" i="21"/>
  <c r="M19" i="21"/>
  <c r="M15" i="21"/>
  <c r="M50" i="21"/>
  <c r="M44" i="21"/>
  <c r="M38" i="21"/>
  <c r="M34" i="21"/>
  <c r="M30" i="21"/>
  <c r="M22" i="21"/>
  <c r="M18" i="21"/>
  <c r="M14" i="21"/>
  <c r="M82" i="21"/>
  <c r="M33" i="21"/>
  <c r="M29" i="21"/>
  <c r="M21" i="21"/>
  <c r="M17" i="21"/>
  <c r="M13" i="21"/>
  <c r="M24" i="21"/>
  <c r="M20" i="21"/>
  <c r="M16" i="21"/>
  <c r="M12" i="21"/>
  <c r="M11" i="21"/>
  <c r="M10" i="21"/>
  <c r="M32" i="21"/>
  <c r="M28" i="21"/>
  <c r="N9" i="21"/>
  <c r="C19" i="20"/>
  <c r="M117" i="6"/>
  <c r="K39" i="17"/>
  <c r="AH2" i="17"/>
  <c r="Y2" i="17"/>
  <c r="M117" i="19"/>
  <c r="E4" i="19"/>
  <c r="E3" i="19"/>
  <c r="E2" i="19"/>
  <c r="M117" i="18"/>
  <c r="E4" i="18"/>
  <c r="E3" i="18"/>
  <c r="E2" i="18"/>
  <c r="M92" i="17" l="1"/>
  <c r="M83" i="17"/>
  <c r="M76" i="17"/>
  <c r="M69" i="17"/>
  <c r="M62" i="17"/>
  <c r="M51" i="17"/>
  <c r="M89" i="17"/>
  <c r="M81" i="17"/>
  <c r="M67" i="17"/>
  <c r="M56" i="17"/>
  <c r="M94" i="17"/>
  <c r="M85" i="17"/>
  <c r="M78" i="17"/>
  <c r="M71" i="17"/>
  <c r="M64" i="17"/>
  <c r="M91" i="17"/>
  <c r="M75" i="17"/>
  <c r="M68" i="17"/>
  <c r="M61" i="17"/>
  <c r="M96" i="17"/>
  <c r="M80" i="17"/>
  <c r="M66" i="17"/>
  <c r="M55" i="17"/>
  <c r="M93" i="17"/>
  <c r="M84" i="17"/>
  <c r="M77" i="17"/>
  <c r="M70" i="17"/>
  <c r="M63" i="17"/>
  <c r="M95" i="17"/>
  <c r="M86" i="17"/>
  <c r="M79" i="17"/>
  <c r="M72" i="17"/>
  <c r="N63" i="21"/>
  <c r="N70" i="21"/>
  <c r="N80" i="21"/>
  <c r="N67" i="21"/>
  <c r="M48" i="17"/>
  <c r="M44" i="17"/>
  <c r="N66" i="21"/>
  <c r="M50" i="17"/>
  <c r="N61" i="21"/>
  <c r="N68" i="21"/>
  <c r="N77" i="21"/>
  <c r="N78" i="21"/>
  <c r="N76" i="21"/>
  <c r="M46" i="17"/>
  <c r="N64" i="21"/>
  <c r="N71" i="21"/>
  <c r="M90" i="17"/>
  <c r="M43" i="17"/>
  <c r="N75" i="21"/>
  <c r="N62" i="21"/>
  <c r="N69" i="21"/>
  <c r="M82" i="17"/>
  <c r="M65" i="17"/>
  <c r="M45" i="17"/>
  <c r="N65" i="21"/>
  <c r="N72" i="21"/>
  <c r="H4" i="21"/>
  <c r="H5" i="21" s="1"/>
  <c r="I5" i="21" s="1"/>
  <c r="N94" i="21"/>
  <c r="N90" i="21"/>
  <c r="N87" i="21"/>
  <c r="N96" i="21"/>
  <c r="N93" i="21"/>
  <c r="N92" i="21"/>
  <c r="N84" i="21"/>
  <c r="N83" i="21"/>
  <c r="N86" i="21"/>
  <c r="N97" i="21"/>
  <c r="N91" i="21"/>
  <c r="N85" i="21"/>
  <c r="N82" i="21"/>
  <c r="N55" i="21"/>
  <c r="N46" i="21"/>
  <c r="N36" i="21"/>
  <c r="N51" i="21"/>
  <c r="N45" i="21"/>
  <c r="N35" i="21"/>
  <c r="N81" i="21"/>
  <c r="N50" i="21"/>
  <c r="N44" i="21"/>
  <c r="N38" i="21"/>
  <c r="N95" i="21"/>
  <c r="N56" i="21"/>
  <c r="N48" i="21"/>
  <c r="N43" i="21"/>
  <c r="N37" i="21"/>
  <c r="N34" i="21"/>
  <c r="N30" i="21"/>
  <c r="N22" i="21"/>
  <c r="N18" i="21"/>
  <c r="N14" i="21"/>
  <c r="N33" i="21"/>
  <c r="N29" i="21"/>
  <c r="N21" i="21"/>
  <c r="N17" i="21"/>
  <c r="N13" i="21"/>
  <c r="N32" i="21"/>
  <c r="N28" i="21"/>
  <c r="N24" i="21"/>
  <c r="N20" i="21"/>
  <c r="N16" i="21"/>
  <c r="N12" i="21"/>
  <c r="N10" i="21"/>
  <c r="N31" i="21"/>
  <c r="N27" i="21"/>
  <c r="O9" i="21"/>
  <c r="N23" i="21"/>
  <c r="N19" i="21"/>
  <c r="N15" i="21"/>
  <c r="N11" i="21"/>
  <c r="G4" i="17"/>
  <c r="G3" i="17"/>
  <c r="G2" i="17"/>
  <c r="K26" i="17"/>
  <c r="T26" i="17" s="1"/>
  <c r="AC26" i="17" s="1"/>
  <c r="C11" i="6"/>
  <c r="C12" i="6"/>
  <c r="C13" i="6"/>
  <c r="C14" i="6"/>
  <c r="C15" i="6"/>
  <c r="C16" i="6"/>
  <c r="C17" i="6"/>
  <c r="C18" i="6"/>
  <c r="C19" i="6"/>
  <c r="C20" i="6"/>
  <c r="C21" i="6"/>
  <c r="C22" i="6"/>
  <c r="C23" i="6"/>
  <c r="C24" i="6"/>
  <c r="C25" i="6"/>
  <c r="C26" i="6"/>
  <c r="C10" i="6"/>
  <c r="E3" i="17"/>
  <c r="F5" i="17"/>
  <c r="E4" i="17"/>
  <c r="P2" i="17"/>
  <c r="E2" i="17"/>
  <c r="N89" i="17" l="1"/>
  <c r="N81" i="17"/>
  <c r="N67" i="17"/>
  <c r="N56" i="17"/>
  <c r="N94" i="17"/>
  <c r="N85" i="17"/>
  <c r="N78" i="17"/>
  <c r="N71" i="17"/>
  <c r="N64" i="17"/>
  <c r="N91" i="17"/>
  <c r="N75" i="17"/>
  <c r="N68" i="17"/>
  <c r="N61" i="17"/>
  <c r="N50" i="17"/>
  <c r="N96" i="17"/>
  <c r="N80" i="17"/>
  <c r="N66" i="17"/>
  <c r="N55" i="17"/>
  <c r="N93" i="17"/>
  <c r="N84" i="17"/>
  <c r="N77" i="17"/>
  <c r="N70" i="17"/>
  <c r="N63" i="17"/>
  <c r="N90" i="17"/>
  <c r="N82" i="17"/>
  <c r="N92" i="17"/>
  <c r="N83" i="17"/>
  <c r="N76" i="17"/>
  <c r="N69" i="17"/>
  <c r="N86" i="17"/>
  <c r="N79" i="17"/>
  <c r="N48" i="17"/>
  <c r="N44" i="17"/>
  <c r="O67" i="21"/>
  <c r="O76" i="21"/>
  <c r="O65" i="21"/>
  <c r="N72" i="17"/>
  <c r="O63" i="21"/>
  <c r="O70" i="21"/>
  <c r="O80" i="21"/>
  <c r="N62" i="17"/>
  <c r="N46" i="17"/>
  <c r="O66" i="21"/>
  <c r="O61" i="21"/>
  <c r="O68" i="21"/>
  <c r="O77" i="21"/>
  <c r="N51" i="17"/>
  <c r="O64" i="21"/>
  <c r="O71" i="21"/>
  <c r="O75" i="21"/>
  <c r="N65" i="17"/>
  <c r="N45" i="17"/>
  <c r="O72" i="21"/>
  <c r="N43" i="17"/>
  <c r="O62" i="21"/>
  <c r="O69" i="21"/>
  <c r="O78" i="21"/>
  <c r="N95" i="17"/>
  <c r="O97" i="21"/>
  <c r="O93" i="21"/>
  <c r="O83" i="21"/>
  <c r="O94" i="21"/>
  <c r="O90" i="21"/>
  <c r="O86" i="21"/>
  <c r="O95" i="21"/>
  <c r="O91" i="21"/>
  <c r="O85" i="21"/>
  <c r="O87" i="21"/>
  <c r="O96" i="21"/>
  <c r="O84" i="21"/>
  <c r="O82" i="21"/>
  <c r="O81" i="21"/>
  <c r="O51" i="21"/>
  <c r="O45" i="21"/>
  <c r="O35" i="21"/>
  <c r="O92" i="21"/>
  <c r="O50" i="21"/>
  <c r="O44" i="21"/>
  <c r="O38" i="21"/>
  <c r="O56" i="21"/>
  <c r="O48" i="21"/>
  <c r="O43" i="21"/>
  <c r="O37" i="21"/>
  <c r="O33" i="21"/>
  <c r="O29" i="21"/>
  <c r="O21" i="21"/>
  <c r="O17" i="21"/>
  <c r="O13" i="21"/>
  <c r="O32" i="21"/>
  <c r="O28" i="21"/>
  <c r="O24" i="21"/>
  <c r="O20" i="21"/>
  <c r="O16" i="21"/>
  <c r="O12" i="21"/>
  <c r="O31" i="21"/>
  <c r="O27" i="21"/>
  <c r="O23" i="21"/>
  <c r="O19" i="21"/>
  <c r="O15" i="21"/>
  <c r="O55" i="21"/>
  <c r="O46" i="21"/>
  <c r="O36" i="21"/>
  <c r="O34" i="21"/>
  <c r="O30" i="21"/>
  <c r="P9" i="21"/>
  <c r="O22" i="21"/>
  <c r="O18" i="21"/>
  <c r="O14" i="21"/>
  <c r="O11" i="21"/>
  <c r="O10" i="21"/>
  <c r="K35" i="17"/>
  <c r="K31" i="17"/>
  <c r="K28" i="17"/>
  <c r="K37" i="17"/>
  <c r="K14" i="17"/>
  <c r="K16" i="17"/>
  <c r="K18" i="17"/>
  <c r="K20" i="17"/>
  <c r="K22" i="17"/>
  <c r="K24" i="17"/>
  <c r="K36" i="17"/>
  <c r="K34" i="17"/>
  <c r="K32" i="17"/>
  <c r="K30" i="17"/>
  <c r="K11" i="17"/>
  <c r="K12" i="17"/>
  <c r="K38" i="17"/>
  <c r="K29" i="17"/>
  <c r="K13" i="17"/>
  <c r="K15" i="17"/>
  <c r="K17" i="17"/>
  <c r="K19" i="17"/>
  <c r="K21" i="17"/>
  <c r="K23" i="17"/>
  <c r="K33" i="17"/>
  <c r="K27" i="17"/>
  <c r="K10" i="17"/>
  <c r="H4" i="17"/>
  <c r="H3" i="17"/>
  <c r="H11" i="11"/>
  <c r="H12" i="11" s="1"/>
  <c r="H13" i="11" s="1"/>
  <c r="G14" i="11"/>
  <c r="C18" i="11" s="1"/>
  <c r="O94" i="17" l="1"/>
  <c r="O85" i="17"/>
  <c r="O78" i="17"/>
  <c r="O71" i="17"/>
  <c r="O64" i="17"/>
  <c r="O91" i="17"/>
  <c r="O75" i="17"/>
  <c r="O68" i="17"/>
  <c r="O61" i="17"/>
  <c r="O96" i="17"/>
  <c r="O80" i="17"/>
  <c r="O66" i="17"/>
  <c r="O55" i="17"/>
  <c r="O93" i="17"/>
  <c r="O84" i="17"/>
  <c r="O77" i="17"/>
  <c r="O70" i="17"/>
  <c r="O63" i="17"/>
  <c r="O90" i="17"/>
  <c r="O82" i="17"/>
  <c r="O95" i="17"/>
  <c r="O86" i="17"/>
  <c r="O79" i="17"/>
  <c r="O72" i="17"/>
  <c r="O65" i="17"/>
  <c r="O89" i="17"/>
  <c r="O81" i="17"/>
  <c r="P65" i="21"/>
  <c r="P72" i="21"/>
  <c r="O92" i="17"/>
  <c r="O50" i="17"/>
  <c r="O46" i="17"/>
  <c r="P67" i="21"/>
  <c r="P76" i="21"/>
  <c r="O83" i="17"/>
  <c r="O76" i="17"/>
  <c r="P63" i="21"/>
  <c r="P70" i="21"/>
  <c r="P80" i="21"/>
  <c r="P62" i="21"/>
  <c r="O69" i="17"/>
  <c r="O67" i="17"/>
  <c r="O51" i="17"/>
  <c r="P66" i="21"/>
  <c r="P78" i="21"/>
  <c r="O56" i="17"/>
  <c r="O45" i="17"/>
  <c r="P61" i="21"/>
  <c r="P68" i="21"/>
  <c r="P77" i="21"/>
  <c r="P69" i="21"/>
  <c r="O43" i="17"/>
  <c r="P64" i="21"/>
  <c r="P71" i="21"/>
  <c r="O48" i="17"/>
  <c r="O62" i="17"/>
  <c r="P75" i="21"/>
  <c r="O44" i="17"/>
  <c r="P96" i="21"/>
  <c r="P92" i="21"/>
  <c r="P97" i="21"/>
  <c r="P94" i="21"/>
  <c r="P90" i="21"/>
  <c r="P86" i="21"/>
  <c r="P95" i="21"/>
  <c r="P91" i="21"/>
  <c r="P85" i="21"/>
  <c r="P87" i="21"/>
  <c r="P84" i="21"/>
  <c r="P82" i="21"/>
  <c r="P81" i="21"/>
  <c r="P93" i="21"/>
  <c r="P83" i="21"/>
  <c r="P50" i="21"/>
  <c r="P44" i="21"/>
  <c r="P38" i="21"/>
  <c r="P56" i="21"/>
  <c r="P48" i="21"/>
  <c r="P43" i="21"/>
  <c r="P37" i="21"/>
  <c r="P55" i="21"/>
  <c r="P46" i="21"/>
  <c r="P36" i="21"/>
  <c r="P32" i="21"/>
  <c r="P28" i="21"/>
  <c r="P24" i="21"/>
  <c r="P20" i="21"/>
  <c r="P16" i="21"/>
  <c r="P12" i="21"/>
  <c r="P51" i="21"/>
  <c r="P45" i="21"/>
  <c r="P35" i="21"/>
  <c r="P31" i="21"/>
  <c r="P27" i="21"/>
  <c r="P23" i="21"/>
  <c r="P19" i="21"/>
  <c r="P15" i="21"/>
  <c r="P34" i="21"/>
  <c r="P30" i="21"/>
  <c r="P22" i="21"/>
  <c r="P18" i="21"/>
  <c r="P14" i="21"/>
  <c r="P33" i="21"/>
  <c r="P21" i="21"/>
  <c r="P17" i="21"/>
  <c r="P13" i="21"/>
  <c r="Q9" i="21"/>
  <c r="P11" i="21"/>
  <c r="P29" i="21"/>
  <c r="P10" i="21"/>
  <c r="H2" i="17"/>
  <c r="H5" i="17" s="1"/>
  <c r="M9" i="17"/>
  <c r="L38" i="17"/>
  <c r="L15" i="17"/>
  <c r="L19" i="17"/>
  <c r="L36" i="17"/>
  <c r="L34" i="17"/>
  <c r="L32" i="17"/>
  <c r="L30" i="17"/>
  <c r="L29" i="17"/>
  <c r="L37" i="17"/>
  <c r="L35" i="17"/>
  <c r="L33" i="17"/>
  <c r="L31" i="17"/>
  <c r="L11" i="17"/>
  <c r="L12" i="17"/>
  <c r="L10" i="17"/>
  <c r="L13" i="17"/>
  <c r="L17" i="17"/>
  <c r="L21" i="17"/>
  <c r="L20" i="17"/>
  <c r="L18" i="17"/>
  <c r="L24" i="17"/>
  <c r="L16" i="17"/>
  <c r="L23" i="17"/>
  <c r="L14" i="17"/>
  <c r="L22" i="17"/>
  <c r="P91" i="17" l="1"/>
  <c r="Q91" i="17" s="1"/>
  <c r="R91" i="17" s="1"/>
  <c r="P75" i="17"/>
  <c r="Q75" i="17" s="1"/>
  <c r="P68" i="17"/>
  <c r="Q68" i="17" s="1"/>
  <c r="R68" i="17" s="1"/>
  <c r="P61" i="17"/>
  <c r="P50" i="17"/>
  <c r="Q50" i="17" s="1"/>
  <c r="R50" i="17" s="1"/>
  <c r="P96" i="17"/>
  <c r="P80" i="17"/>
  <c r="Q80" i="17" s="1"/>
  <c r="R80" i="17" s="1"/>
  <c r="P66" i="17"/>
  <c r="Q66" i="17" s="1"/>
  <c r="R66" i="17" s="1"/>
  <c r="P55" i="17"/>
  <c r="Q55" i="17" s="1"/>
  <c r="R55" i="17" s="1"/>
  <c r="P93" i="17"/>
  <c r="Q93" i="17" s="1"/>
  <c r="R93" i="17" s="1"/>
  <c r="P84" i="17"/>
  <c r="Q84" i="17" s="1"/>
  <c r="R84" i="17" s="1"/>
  <c r="P77" i="17"/>
  <c r="Q77" i="17" s="1"/>
  <c r="R77" i="17" s="1"/>
  <c r="P70" i="17"/>
  <c r="Q70" i="17" s="1"/>
  <c r="R70" i="17" s="1"/>
  <c r="P63" i="17"/>
  <c r="Q63" i="17" s="1"/>
  <c r="R63" i="17" s="1"/>
  <c r="P90" i="17"/>
  <c r="Q90" i="17" s="1"/>
  <c r="R90" i="17" s="1"/>
  <c r="P82" i="17"/>
  <c r="Q82" i="17" s="1"/>
  <c r="R82" i="17" s="1"/>
  <c r="P95" i="17"/>
  <c r="Q95" i="17" s="1"/>
  <c r="R95" i="17" s="1"/>
  <c r="P86" i="17"/>
  <c r="Q86" i="17" s="1"/>
  <c r="R86" i="17" s="1"/>
  <c r="P79" i="17"/>
  <c r="Q79" i="17" s="1"/>
  <c r="R79" i="17" s="1"/>
  <c r="P72" i="17"/>
  <c r="Q72" i="17" s="1"/>
  <c r="R72" i="17" s="1"/>
  <c r="P65" i="17"/>
  <c r="Q65" i="17" s="1"/>
  <c r="R65" i="17" s="1"/>
  <c r="P92" i="17"/>
  <c r="Q92" i="17" s="1"/>
  <c r="R92" i="17" s="1"/>
  <c r="P83" i="17"/>
  <c r="Q83" i="17" s="1"/>
  <c r="R83" i="17" s="1"/>
  <c r="P76" i="17"/>
  <c r="Q76" i="17" s="1"/>
  <c r="R76" i="17" s="1"/>
  <c r="P69" i="17"/>
  <c r="P62" i="17"/>
  <c r="Q62" i="17" s="1"/>
  <c r="R62" i="17" s="1"/>
  <c r="P94" i="17"/>
  <c r="Q94" i="17" s="1"/>
  <c r="P85" i="17"/>
  <c r="Q85" i="17" s="1"/>
  <c r="R85" i="17" s="1"/>
  <c r="P78" i="17"/>
  <c r="Q78" i="17" s="1"/>
  <c r="R78" i="17" s="1"/>
  <c r="P71" i="17"/>
  <c r="Q71" i="17" s="1"/>
  <c r="R71" i="17" s="1"/>
  <c r="P46" i="17"/>
  <c r="Q46" i="17" s="1"/>
  <c r="R46" i="17" s="1"/>
  <c r="Q62" i="21"/>
  <c r="R62" i="21" s="1"/>
  <c r="S62" i="21" s="1"/>
  <c r="Q69" i="21"/>
  <c r="R69" i="21" s="1"/>
  <c r="S69" i="21" s="1"/>
  <c r="Q78" i="21"/>
  <c r="R78" i="21" s="1"/>
  <c r="S78" i="21" s="1"/>
  <c r="P81" i="17"/>
  <c r="Q81" i="17" s="1"/>
  <c r="R81" i="17" s="1"/>
  <c r="Q65" i="21"/>
  <c r="R65" i="21" s="1"/>
  <c r="S65" i="21" s="1"/>
  <c r="Q72" i="21"/>
  <c r="R72" i="21" s="1"/>
  <c r="S72" i="21" s="1"/>
  <c r="Q77" i="21"/>
  <c r="R77" i="21" s="1"/>
  <c r="S77" i="21" s="1"/>
  <c r="P89" i="17"/>
  <c r="Q89" i="17" s="1"/>
  <c r="R89" i="17" s="1"/>
  <c r="P67" i="17"/>
  <c r="Q67" i="17" s="1"/>
  <c r="R67" i="17" s="1"/>
  <c r="P51" i="17"/>
  <c r="Q51" i="17" s="1"/>
  <c r="R51" i="17" s="1"/>
  <c r="Q67" i="21"/>
  <c r="R67" i="21" s="1"/>
  <c r="S67" i="21" s="1"/>
  <c r="Q76" i="21"/>
  <c r="R76" i="21" s="1"/>
  <c r="S76" i="21" s="1"/>
  <c r="P64" i="17"/>
  <c r="Q64" i="17" s="1"/>
  <c r="R64" i="17" s="1"/>
  <c r="P56" i="17"/>
  <c r="Q56" i="17" s="1"/>
  <c r="R56" i="17" s="1"/>
  <c r="P45" i="17"/>
  <c r="Q45" i="17" s="1"/>
  <c r="R45" i="17" s="1"/>
  <c r="Q63" i="21"/>
  <c r="R63" i="21" s="1"/>
  <c r="S63" i="21" s="1"/>
  <c r="Q70" i="21"/>
  <c r="R70" i="21" s="1"/>
  <c r="S70" i="21" s="1"/>
  <c r="Q80" i="21"/>
  <c r="R80" i="21" s="1"/>
  <c r="S80" i="21" s="1"/>
  <c r="Q75" i="21"/>
  <c r="R75" i="21" s="1"/>
  <c r="S75" i="21" s="1"/>
  <c r="P43" i="17"/>
  <c r="Q43" i="17" s="1"/>
  <c r="R43" i="17" s="1"/>
  <c r="Q66" i="21"/>
  <c r="R66" i="21" s="1"/>
  <c r="S66" i="21" s="1"/>
  <c r="Q61" i="21"/>
  <c r="R61" i="21" s="1"/>
  <c r="S61" i="21" s="1"/>
  <c r="Q68" i="21"/>
  <c r="R68" i="21" s="1"/>
  <c r="S68" i="21" s="1"/>
  <c r="P48" i="17"/>
  <c r="Q48" i="17" s="1"/>
  <c r="R48" i="17" s="1"/>
  <c r="P44" i="17"/>
  <c r="Q44" i="17" s="1"/>
  <c r="R44" i="17" s="1"/>
  <c r="Q64" i="21"/>
  <c r="R64" i="21" s="1"/>
  <c r="S64" i="21" s="1"/>
  <c r="Q71" i="21"/>
  <c r="R71" i="21" s="1"/>
  <c r="S71" i="21" s="1"/>
  <c r="Q96" i="17"/>
  <c r="R96" i="17" s="1"/>
  <c r="Q69" i="17"/>
  <c r="R69" i="17" s="1"/>
  <c r="Q61" i="17"/>
  <c r="R61" i="17" s="1"/>
  <c r="E8" i="11"/>
  <c r="E8" i="20"/>
  <c r="Q95" i="21"/>
  <c r="R95" i="21" s="1"/>
  <c r="S95" i="21" s="1"/>
  <c r="Q91" i="21"/>
  <c r="R91" i="21" s="1"/>
  <c r="S91" i="21" s="1"/>
  <c r="Q85" i="21"/>
  <c r="Q87" i="21"/>
  <c r="R87" i="21" s="1"/>
  <c r="S87" i="21" s="1"/>
  <c r="Q84" i="21"/>
  <c r="R84" i="21" s="1"/>
  <c r="S84" i="21" s="1"/>
  <c r="Q97" i="21"/>
  <c r="R97" i="21" s="1"/>
  <c r="S97" i="21" s="1"/>
  <c r="Q96" i="21"/>
  <c r="R96" i="21" s="1"/>
  <c r="S96" i="21" s="1"/>
  <c r="Q93" i="21"/>
  <c r="R93" i="21" s="1"/>
  <c r="S93" i="21" s="1"/>
  <c r="Q92" i="21"/>
  <c r="R92" i="21" s="1"/>
  <c r="S92" i="21" s="1"/>
  <c r="Q94" i="21"/>
  <c r="R94" i="21" s="1"/>
  <c r="S94" i="21" s="1"/>
  <c r="Q81" i="21"/>
  <c r="R81" i="21" s="1"/>
  <c r="S81" i="21" s="1"/>
  <c r="Q83" i="21"/>
  <c r="R83" i="21" s="1"/>
  <c r="S83" i="21" s="1"/>
  <c r="Q90" i="21"/>
  <c r="R90" i="21" s="1"/>
  <c r="S90" i="21" s="1"/>
  <c r="Q86" i="21"/>
  <c r="R86" i="21" s="1"/>
  <c r="S86" i="21" s="1"/>
  <c r="Q56" i="21"/>
  <c r="R56" i="21" s="1"/>
  <c r="S56" i="21" s="1"/>
  <c r="Q48" i="21"/>
  <c r="R48" i="21" s="1"/>
  <c r="S48" i="21" s="1"/>
  <c r="Q43" i="21"/>
  <c r="R43" i="21" s="1"/>
  <c r="S43" i="21" s="1"/>
  <c r="Q37" i="21"/>
  <c r="R37" i="21" s="1"/>
  <c r="S37" i="21" s="1"/>
  <c r="Q55" i="21"/>
  <c r="R55" i="21" s="1"/>
  <c r="S55" i="21" s="1"/>
  <c r="Q46" i="21"/>
  <c r="R46" i="21" s="1"/>
  <c r="S46" i="21" s="1"/>
  <c r="Q36" i="21"/>
  <c r="R36" i="21" s="1"/>
  <c r="S36" i="21" s="1"/>
  <c r="Q82" i="21"/>
  <c r="R82" i="21" s="1"/>
  <c r="S82" i="21" s="1"/>
  <c r="Q51" i="21"/>
  <c r="R51" i="21" s="1"/>
  <c r="S51" i="21" s="1"/>
  <c r="Q45" i="21"/>
  <c r="R45" i="21" s="1"/>
  <c r="S45" i="21" s="1"/>
  <c r="Q35" i="21"/>
  <c r="R35" i="21" s="1"/>
  <c r="S35" i="21" s="1"/>
  <c r="Q50" i="21"/>
  <c r="R50" i="21" s="1"/>
  <c r="S50" i="21" s="1"/>
  <c r="Q44" i="21"/>
  <c r="R44" i="21" s="1"/>
  <c r="S44" i="21" s="1"/>
  <c r="Q38" i="21"/>
  <c r="R38" i="21" s="1"/>
  <c r="S38" i="21" s="1"/>
  <c r="Q31" i="21"/>
  <c r="R31" i="21" s="1"/>
  <c r="S31" i="21" s="1"/>
  <c r="Q27" i="21"/>
  <c r="R27" i="21" s="1"/>
  <c r="Q23" i="21"/>
  <c r="R23" i="21" s="1"/>
  <c r="S23" i="21" s="1"/>
  <c r="Q19" i="21"/>
  <c r="R19" i="21" s="1"/>
  <c r="S19" i="21" s="1"/>
  <c r="Q15" i="21"/>
  <c r="R15" i="21" s="1"/>
  <c r="S15" i="21" s="1"/>
  <c r="Q34" i="21"/>
  <c r="R34" i="21" s="1"/>
  <c r="S34" i="21" s="1"/>
  <c r="Q30" i="21"/>
  <c r="R30" i="21" s="1"/>
  <c r="S30" i="21" s="1"/>
  <c r="Q22" i="21"/>
  <c r="R22" i="21" s="1"/>
  <c r="S22" i="21" s="1"/>
  <c r="Q18" i="21"/>
  <c r="R18" i="21" s="1"/>
  <c r="S18" i="21" s="1"/>
  <c r="Q14" i="21"/>
  <c r="R14" i="21" s="1"/>
  <c r="S14" i="21" s="1"/>
  <c r="Q33" i="21"/>
  <c r="R33" i="21" s="1"/>
  <c r="S33" i="21" s="1"/>
  <c r="Q29" i="21"/>
  <c r="R29" i="21" s="1"/>
  <c r="S29" i="21" s="1"/>
  <c r="Q21" i="21"/>
  <c r="R21" i="21" s="1"/>
  <c r="S21" i="21" s="1"/>
  <c r="Q17" i="21"/>
  <c r="R17" i="21" s="1"/>
  <c r="S17" i="21" s="1"/>
  <c r="Q13" i="21"/>
  <c r="R13" i="21" s="1"/>
  <c r="S13" i="21" s="1"/>
  <c r="Q11" i="21"/>
  <c r="R11" i="21" s="1"/>
  <c r="S11" i="21" s="1"/>
  <c r="Q32" i="21"/>
  <c r="R32" i="21" s="1"/>
  <c r="S32" i="21" s="1"/>
  <c r="Q28" i="21"/>
  <c r="R28" i="21" s="1"/>
  <c r="S28" i="21" s="1"/>
  <c r="Q10" i="21"/>
  <c r="R10" i="21" s="1"/>
  <c r="Q24" i="21"/>
  <c r="R24" i="21" s="1"/>
  <c r="S24" i="21" s="1"/>
  <c r="Q20" i="21"/>
  <c r="R20" i="21" s="1"/>
  <c r="S20" i="21" s="1"/>
  <c r="Q16" i="21"/>
  <c r="R16" i="21" s="1"/>
  <c r="S16" i="21" s="1"/>
  <c r="Q12" i="21"/>
  <c r="R12" i="21" s="1"/>
  <c r="S12" i="21" s="1"/>
  <c r="U9" i="21"/>
  <c r="R85" i="21"/>
  <c r="S85" i="21" s="1"/>
  <c r="N9" i="17"/>
  <c r="M36" i="17"/>
  <c r="M32" i="17"/>
  <c r="M38" i="17"/>
  <c r="M13" i="17"/>
  <c r="M15" i="17"/>
  <c r="M17" i="17"/>
  <c r="M19" i="17"/>
  <c r="M21" i="17"/>
  <c r="M23" i="17"/>
  <c r="M35" i="17"/>
  <c r="M33" i="17"/>
  <c r="M31" i="17"/>
  <c r="M37" i="17"/>
  <c r="M28" i="17"/>
  <c r="M27" i="17"/>
  <c r="M14" i="17"/>
  <c r="M16" i="17"/>
  <c r="M18" i="17"/>
  <c r="M20" i="17"/>
  <c r="M22" i="17"/>
  <c r="M24" i="17"/>
  <c r="M34" i="17"/>
  <c r="M30" i="17"/>
  <c r="M10" i="17"/>
  <c r="I5" i="17"/>
  <c r="F6" i="1"/>
  <c r="G6" i="1"/>
  <c r="E6" i="1"/>
  <c r="E5" i="1"/>
  <c r="E4" i="1"/>
  <c r="E3" i="1"/>
  <c r="E2" i="1"/>
  <c r="F5" i="1"/>
  <c r="R75" i="17" l="1"/>
  <c r="Q98" i="17"/>
  <c r="T80" i="17"/>
  <c r="T66" i="17"/>
  <c r="T55" i="17"/>
  <c r="T93" i="17"/>
  <c r="T84" i="17"/>
  <c r="T82" i="17"/>
  <c r="T77" i="17"/>
  <c r="T70" i="17"/>
  <c r="T63" i="17"/>
  <c r="T90" i="17"/>
  <c r="T48" i="17"/>
  <c r="T95" i="17"/>
  <c r="T86" i="17"/>
  <c r="T79" i="17"/>
  <c r="T72" i="17"/>
  <c r="T65" i="17"/>
  <c r="T92" i="17"/>
  <c r="T83" i="17"/>
  <c r="T76" i="17"/>
  <c r="T69" i="17"/>
  <c r="T67" i="17"/>
  <c r="T62" i="17"/>
  <c r="T51" i="17"/>
  <c r="T89" i="17"/>
  <c r="T81" i="17"/>
  <c r="T56" i="17"/>
  <c r="T96" i="17"/>
  <c r="T91" i="17"/>
  <c r="T75" i="17"/>
  <c r="T68" i="17"/>
  <c r="T50" i="17"/>
  <c r="U75" i="21"/>
  <c r="U80" i="21"/>
  <c r="U62" i="21"/>
  <c r="U69" i="21"/>
  <c r="U78" i="21"/>
  <c r="T46" i="17"/>
  <c r="T94" i="17"/>
  <c r="T64" i="17"/>
  <c r="T45" i="17"/>
  <c r="T43" i="17"/>
  <c r="U65" i="21"/>
  <c r="U72" i="21"/>
  <c r="T85" i="17"/>
  <c r="T78" i="17"/>
  <c r="U67" i="21"/>
  <c r="U76" i="21"/>
  <c r="T71" i="17"/>
  <c r="T61" i="17"/>
  <c r="U63" i="21"/>
  <c r="U70" i="21"/>
  <c r="U71" i="21"/>
  <c r="T44" i="17"/>
  <c r="U64" i="21"/>
  <c r="U61" i="21"/>
  <c r="U66" i="21"/>
  <c r="U68" i="21"/>
  <c r="U77" i="21"/>
  <c r="R94" i="17"/>
  <c r="C11" i="20"/>
  <c r="U96" i="21"/>
  <c r="U92" i="21"/>
  <c r="U97" i="21"/>
  <c r="U93" i="21"/>
  <c r="U86" i="21"/>
  <c r="U82" i="21"/>
  <c r="U94" i="21"/>
  <c r="U90" i="21"/>
  <c r="U85" i="21"/>
  <c r="U95" i="21"/>
  <c r="U91" i="21"/>
  <c r="U84" i="21"/>
  <c r="U83" i="21"/>
  <c r="U81" i="21"/>
  <c r="U50" i="21"/>
  <c r="U44" i="21"/>
  <c r="U38" i="21"/>
  <c r="U56" i="21"/>
  <c r="U48" i="21"/>
  <c r="U43" i="21"/>
  <c r="U37" i="21"/>
  <c r="U55" i="21"/>
  <c r="U46" i="21"/>
  <c r="U36" i="21"/>
  <c r="U87" i="21"/>
  <c r="U51" i="21"/>
  <c r="U45" i="21"/>
  <c r="U35" i="21"/>
  <c r="U32" i="21"/>
  <c r="U28" i="21"/>
  <c r="U24" i="21"/>
  <c r="U20" i="21"/>
  <c r="U16" i="21"/>
  <c r="U12" i="21"/>
  <c r="U31" i="21"/>
  <c r="U27" i="21"/>
  <c r="U23" i="21"/>
  <c r="U19" i="21"/>
  <c r="U15" i="21"/>
  <c r="U34" i="21"/>
  <c r="U30" i="21"/>
  <c r="U22" i="21"/>
  <c r="U18" i="21"/>
  <c r="U14" i="21"/>
  <c r="U33" i="21"/>
  <c r="U29" i="21"/>
  <c r="U11" i="21"/>
  <c r="U10" i="21"/>
  <c r="V9" i="21"/>
  <c r="U21" i="21"/>
  <c r="U17" i="21"/>
  <c r="U13" i="21"/>
  <c r="R99" i="21"/>
  <c r="R25" i="21"/>
  <c r="S25" i="21" s="1"/>
  <c r="S10" i="21"/>
  <c r="R39" i="21"/>
  <c r="S39" i="21" s="1"/>
  <c r="S27" i="21"/>
  <c r="O9" i="17"/>
  <c r="N16" i="17"/>
  <c r="N20" i="17"/>
  <c r="N35" i="17"/>
  <c r="N33" i="17"/>
  <c r="N31" i="17"/>
  <c r="N29" i="17"/>
  <c r="N11" i="17"/>
  <c r="N10" i="17"/>
  <c r="N27" i="17"/>
  <c r="N13" i="17"/>
  <c r="N38" i="17"/>
  <c r="N28" i="17"/>
  <c r="N36" i="17"/>
  <c r="N34" i="17"/>
  <c r="N32" i="17"/>
  <c r="N30" i="17"/>
  <c r="N37" i="17"/>
  <c r="N12" i="17"/>
  <c r="N14" i="17"/>
  <c r="N18" i="17"/>
  <c r="N17" i="17"/>
  <c r="N22" i="17"/>
  <c r="N15" i="17"/>
  <c r="N21" i="17"/>
  <c r="N24" i="17"/>
  <c r="N19" i="17"/>
  <c r="N23" i="17"/>
  <c r="D11" i="20" l="1"/>
  <c r="U93" i="17"/>
  <c r="U84" i="17"/>
  <c r="U82" i="17"/>
  <c r="U77" i="17"/>
  <c r="U70" i="17"/>
  <c r="U63" i="17"/>
  <c r="U90" i="17"/>
  <c r="U95" i="17"/>
  <c r="U86" i="17"/>
  <c r="U79" i="17"/>
  <c r="U72" i="17"/>
  <c r="U65" i="17"/>
  <c r="U92" i="17"/>
  <c r="U83" i="17"/>
  <c r="U76" i="17"/>
  <c r="U69" i="17"/>
  <c r="U67" i="17"/>
  <c r="U62" i="17"/>
  <c r="U51" i="17"/>
  <c r="U89" i="17"/>
  <c r="U81" i="17"/>
  <c r="U56" i="17"/>
  <c r="U94" i="17"/>
  <c r="U85" i="17"/>
  <c r="U78" i="17"/>
  <c r="U71" i="17"/>
  <c r="U64" i="17"/>
  <c r="U80" i="17"/>
  <c r="U66" i="17"/>
  <c r="V64" i="21"/>
  <c r="V71" i="21"/>
  <c r="U55" i="17"/>
  <c r="U45" i="17"/>
  <c r="U43" i="17"/>
  <c r="V75" i="21"/>
  <c r="V77" i="21"/>
  <c r="V62" i="21"/>
  <c r="V69" i="21"/>
  <c r="V78" i="21"/>
  <c r="V66" i="21"/>
  <c r="U96" i="17"/>
  <c r="U61" i="17"/>
  <c r="V65" i="21"/>
  <c r="V72" i="21"/>
  <c r="U91" i="17"/>
  <c r="U44" i="17"/>
  <c r="V67" i="21"/>
  <c r="V76" i="21"/>
  <c r="V80" i="21"/>
  <c r="U75" i="17"/>
  <c r="U48" i="17"/>
  <c r="V63" i="21"/>
  <c r="V70" i="21"/>
  <c r="V68" i="21"/>
  <c r="U68" i="17"/>
  <c r="U46" i="17"/>
  <c r="U50" i="17"/>
  <c r="V61" i="21"/>
  <c r="R98" i="17"/>
  <c r="S99" i="21"/>
  <c r="R100" i="21"/>
  <c r="V95" i="21"/>
  <c r="V91" i="21"/>
  <c r="V97" i="21"/>
  <c r="V94" i="21"/>
  <c r="V90" i="21"/>
  <c r="V85" i="21"/>
  <c r="V84" i="21"/>
  <c r="V87" i="21"/>
  <c r="V96" i="21"/>
  <c r="V81" i="21"/>
  <c r="V93" i="21"/>
  <c r="V86" i="21"/>
  <c r="V82" i="21"/>
  <c r="V92" i="21"/>
  <c r="V56" i="21"/>
  <c r="V48" i="21"/>
  <c r="V43" i="21"/>
  <c r="V37" i="21"/>
  <c r="V83" i="21"/>
  <c r="V55" i="21"/>
  <c r="V46" i="21"/>
  <c r="V36" i="21"/>
  <c r="V51" i="21"/>
  <c r="V45" i="21"/>
  <c r="V35" i="21"/>
  <c r="V31" i="21"/>
  <c r="V27" i="21"/>
  <c r="V23" i="21"/>
  <c r="V19" i="21"/>
  <c r="V15" i="21"/>
  <c r="V34" i="21"/>
  <c r="V30" i="21"/>
  <c r="V22" i="21"/>
  <c r="V18" i="21"/>
  <c r="V14" i="21"/>
  <c r="V33" i="21"/>
  <c r="V29" i="21"/>
  <c r="V21" i="21"/>
  <c r="V17" i="21"/>
  <c r="V13" i="21"/>
  <c r="V50" i="21"/>
  <c r="V44" i="21"/>
  <c r="V38" i="21"/>
  <c r="V32" i="21"/>
  <c r="V28" i="21"/>
  <c r="V11" i="21"/>
  <c r="V10" i="21"/>
  <c r="W9" i="21"/>
  <c r="V24" i="21"/>
  <c r="V20" i="21"/>
  <c r="V16" i="21"/>
  <c r="V12" i="21"/>
  <c r="P9" i="17"/>
  <c r="O33" i="17"/>
  <c r="O29" i="17"/>
  <c r="O11" i="17"/>
  <c r="O37" i="17"/>
  <c r="O28" i="17"/>
  <c r="O27" i="17"/>
  <c r="O12" i="17"/>
  <c r="O14" i="17"/>
  <c r="O16" i="17"/>
  <c r="O18" i="17"/>
  <c r="O20" i="17"/>
  <c r="O22" i="17"/>
  <c r="O24" i="17"/>
  <c r="O36" i="17"/>
  <c r="O30" i="17"/>
  <c r="O34" i="17"/>
  <c r="O32" i="17"/>
  <c r="O38" i="17"/>
  <c r="O13" i="17"/>
  <c r="O15" i="17"/>
  <c r="O17" i="17"/>
  <c r="O19" i="17"/>
  <c r="O21" i="17"/>
  <c r="O23" i="17"/>
  <c r="O35" i="17"/>
  <c r="O31" i="17"/>
  <c r="O10" i="17"/>
  <c r="F4" i="1"/>
  <c r="F3" i="1"/>
  <c r="F2" i="1"/>
  <c r="G5" i="1"/>
  <c r="V90" i="17" l="1"/>
  <c r="V48" i="17"/>
  <c r="V95" i="17"/>
  <c r="V86" i="17"/>
  <c r="V79" i="17"/>
  <c r="V72" i="17"/>
  <c r="V65" i="17"/>
  <c r="V92" i="17"/>
  <c r="V83" i="17"/>
  <c r="V76" i="17"/>
  <c r="V69" i="17"/>
  <c r="V67" i="17"/>
  <c r="V62" i="17"/>
  <c r="V51" i="17"/>
  <c r="V89" i="17"/>
  <c r="V81" i="17"/>
  <c r="V56" i="17"/>
  <c r="V94" i="17"/>
  <c r="V85" i="17"/>
  <c r="V78" i="17"/>
  <c r="V71" i="17"/>
  <c r="V64" i="17"/>
  <c r="V96" i="17"/>
  <c r="V91" i="17"/>
  <c r="V75" i="17"/>
  <c r="V68" i="17"/>
  <c r="V61" i="17"/>
  <c r="V93" i="17"/>
  <c r="V84" i="17"/>
  <c r="V82" i="17"/>
  <c r="V77" i="17"/>
  <c r="V70" i="17"/>
  <c r="V63" i="17"/>
  <c r="V55" i="17"/>
  <c r="V45" i="17"/>
  <c r="V43" i="17"/>
  <c r="W61" i="21"/>
  <c r="W66" i="21"/>
  <c r="W68" i="21"/>
  <c r="W77" i="21"/>
  <c r="W64" i="21"/>
  <c r="W71" i="21"/>
  <c r="W75" i="21"/>
  <c r="V44" i="17"/>
  <c r="W62" i="21"/>
  <c r="W69" i="21"/>
  <c r="W78" i="21"/>
  <c r="V80" i="17"/>
  <c r="W65" i="21"/>
  <c r="W72" i="21"/>
  <c r="W76" i="21"/>
  <c r="V66" i="17"/>
  <c r="V46" i="17"/>
  <c r="W67" i="21"/>
  <c r="V50" i="17"/>
  <c r="W63" i="21"/>
  <c r="W70" i="21"/>
  <c r="W80" i="21"/>
  <c r="W94" i="21"/>
  <c r="W90" i="21"/>
  <c r="W87" i="21"/>
  <c r="W84" i="21"/>
  <c r="W95" i="21"/>
  <c r="W91" i="21"/>
  <c r="W83" i="21"/>
  <c r="W96" i="21"/>
  <c r="W93" i="21"/>
  <c r="W92" i="21"/>
  <c r="W86" i="21"/>
  <c r="W85" i="21"/>
  <c r="W82" i="21"/>
  <c r="W81" i="21"/>
  <c r="W55" i="21"/>
  <c r="W46" i="21"/>
  <c r="W36" i="21"/>
  <c r="W51" i="21"/>
  <c r="W45" i="21"/>
  <c r="W35" i="21"/>
  <c r="W97" i="21"/>
  <c r="W50" i="21"/>
  <c r="W44" i="21"/>
  <c r="W38" i="21"/>
  <c r="W34" i="21"/>
  <c r="W30" i="21"/>
  <c r="W22" i="21"/>
  <c r="W18" i="21"/>
  <c r="W14" i="21"/>
  <c r="W33" i="21"/>
  <c r="W29" i="21"/>
  <c r="W21" i="21"/>
  <c r="W17" i="21"/>
  <c r="W13" i="21"/>
  <c r="W56" i="21"/>
  <c r="W48" i="21"/>
  <c r="W43" i="21"/>
  <c r="W37" i="21"/>
  <c r="W32" i="21"/>
  <c r="W28" i="21"/>
  <c r="W24" i="21"/>
  <c r="W20" i="21"/>
  <c r="W16" i="21"/>
  <c r="W12" i="21"/>
  <c r="W10" i="21"/>
  <c r="X9" i="21"/>
  <c r="W23" i="21"/>
  <c r="W19" i="21"/>
  <c r="W15" i="21"/>
  <c r="W31" i="21"/>
  <c r="W27" i="21"/>
  <c r="W11" i="21"/>
  <c r="S100" i="21"/>
  <c r="S4" i="21" s="1"/>
  <c r="S3" i="21"/>
  <c r="R5" i="21" s="1"/>
  <c r="P13" i="17"/>
  <c r="Q13" i="17" s="1"/>
  <c r="R13" i="17" s="1"/>
  <c r="P17" i="17"/>
  <c r="Q17" i="17" s="1"/>
  <c r="R17" i="17" s="1"/>
  <c r="P36" i="17"/>
  <c r="Q36" i="17" s="1"/>
  <c r="R36" i="17" s="1"/>
  <c r="P34" i="17"/>
  <c r="Q34" i="17" s="1"/>
  <c r="R34" i="17" s="1"/>
  <c r="P32" i="17"/>
  <c r="Q32" i="17" s="1"/>
  <c r="R32" i="17" s="1"/>
  <c r="P30" i="17"/>
  <c r="Q30" i="17" s="1"/>
  <c r="R30" i="17" s="1"/>
  <c r="P11" i="17"/>
  <c r="P37" i="17"/>
  <c r="Q37" i="17" s="1"/>
  <c r="R37" i="17" s="1"/>
  <c r="T9" i="17"/>
  <c r="P12" i="17"/>
  <c r="P35" i="17"/>
  <c r="Q35" i="17" s="1"/>
  <c r="R35" i="17" s="1"/>
  <c r="P33" i="17"/>
  <c r="Q33" i="17" s="1"/>
  <c r="R33" i="17" s="1"/>
  <c r="P31" i="17"/>
  <c r="Q31" i="17" s="1"/>
  <c r="R31" i="17" s="1"/>
  <c r="P29" i="17"/>
  <c r="P10" i="17"/>
  <c r="Q10" i="17" s="1"/>
  <c r="R10" i="17" s="1"/>
  <c r="P38" i="17"/>
  <c r="Q38" i="17" s="1"/>
  <c r="R38" i="17" s="1"/>
  <c r="P28" i="17"/>
  <c r="P15" i="17"/>
  <c r="Q15" i="17" s="1"/>
  <c r="R15" i="17" s="1"/>
  <c r="P19" i="17"/>
  <c r="Q19" i="17" s="1"/>
  <c r="R19" i="17" s="1"/>
  <c r="P21" i="17"/>
  <c r="Q21" i="17" s="1"/>
  <c r="R21" i="17" s="1"/>
  <c r="P14" i="17"/>
  <c r="Q14" i="17" s="1"/>
  <c r="R14" i="17" s="1"/>
  <c r="P23" i="17"/>
  <c r="Q23" i="17" s="1"/>
  <c r="R23" i="17" s="1"/>
  <c r="P20" i="17"/>
  <c r="Q20" i="17" s="1"/>
  <c r="R20" i="17" s="1"/>
  <c r="P22" i="17"/>
  <c r="Q22" i="17" s="1"/>
  <c r="R22" i="17" s="1"/>
  <c r="P18" i="17"/>
  <c r="Q18" i="17" s="1"/>
  <c r="R18" i="17" s="1"/>
  <c r="P16" i="17"/>
  <c r="Q16" i="17" s="1"/>
  <c r="R16" i="17" s="1"/>
  <c r="P24" i="17"/>
  <c r="Q24" i="17" s="1"/>
  <c r="R24" i="17" s="1"/>
  <c r="P27" i="17"/>
  <c r="E11" i="1"/>
  <c r="E17" i="1"/>
  <c r="E18" i="1"/>
  <c r="W95" i="17" l="1"/>
  <c r="W86" i="17"/>
  <c r="W79" i="17"/>
  <c r="W72" i="17"/>
  <c r="W65" i="17"/>
  <c r="W92" i="17"/>
  <c r="W83" i="17"/>
  <c r="W76" i="17"/>
  <c r="W69" i="17"/>
  <c r="W67" i="17"/>
  <c r="W62" i="17"/>
  <c r="W89" i="17"/>
  <c r="W81" i="17"/>
  <c r="W56" i="17"/>
  <c r="W94" i="17"/>
  <c r="W85" i="17"/>
  <c r="W78" i="17"/>
  <c r="W71" i="17"/>
  <c r="W64" i="17"/>
  <c r="W96" i="17"/>
  <c r="W91" i="17"/>
  <c r="W75" i="17"/>
  <c r="W68" i="17"/>
  <c r="W61" i="17"/>
  <c r="W80" i="17"/>
  <c r="W66" i="17"/>
  <c r="W55" i="17"/>
  <c r="W90" i="17"/>
  <c r="W51" i="17"/>
  <c r="X61" i="21"/>
  <c r="X66" i="21"/>
  <c r="X68" i="21"/>
  <c r="X77" i="21"/>
  <c r="W44" i="17"/>
  <c r="X64" i="21"/>
  <c r="X71" i="21"/>
  <c r="W45" i="17"/>
  <c r="X63" i="21"/>
  <c r="X75" i="21"/>
  <c r="X72" i="21"/>
  <c r="W48" i="17"/>
  <c r="W46" i="17"/>
  <c r="X62" i="21"/>
  <c r="X69" i="21"/>
  <c r="X78" i="21"/>
  <c r="X80" i="21"/>
  <c r="W93" i="17"/>
  <c r="W82" i="17"/>
  <c r="W50" i="17"/>
  <c r="X65" i="21"/>
  <c r="W43" i="17"/>
  <c r="W84" i="17"/>
  <c r="W77" i="17"/>
  <c r="X67" i="21"/>
  <c r="X76" i="21"/>
  <c r="W70" i="17"/>
  <c r="W63" i="17"/>
  <c r="X70" i="21"/>
  <c r="X97" i="21"/>
  <c r="X93" i="21"/>
  <c r="X95" i="21"/>
  <c r="X91" i="21"/>
  <c r="X83" i="21"/>
  <c r="X96" i="21"/>
  <c r="X92" i="21"/>
  <c r="X87" i="21"/>
  <c r="X86" i="21"/>
  <c r="X82" i="21"/>
  <c r="X85" i="21"/>
  <c r="X90" i="21"/>
  <c r="X81" i="21"/>
  <c r="X51" i="21"/>
  <c r="X45" i="21"/>
  <c r="X35" i="21"/>
  <c r="X94" i="21"/>
  <c r="X50" i="21"/>
  <c r="X44" i="21"/>
  <c r="X38" i="21"/>
  <c r="X84" i="21"/>
  <c r="X56" i="21"/>
  <c r="X48" i="21"/>
  <c r="X43" i="21"/>
  <c r="X37" i="21"/>
  <c r="X33" i="21"/>
  <c r="X29" i="21"/>
  <c r="X21" i="21"/>
  <c r="X17" i="21"/>
  <c r="X13" i="21"/>
  <c r="X55" i="21"/>
  <c r="X46" i="21"/>
  <c r="X36" i="21"/>
  <c r="X32" i="21"/>
  <c r="X28" i="21"/>
  <c r="X24" i="21"/>
  <c r="X20" i="21"/>
  <c r="X16" i="21"/>
  <c r="X12" i="21"/>
  <c r="X31" i="21"/>
  <c r="X27" i="21"/>
  <c r="X23" i="21"/>
  <c r="X19" i="21"/>
  <c r="X15" i="21"/>
  <c r="X34" i="21"/>
  <c r="X22" i="21"/>
  <c r="X18" i="21"/>
  <c r="X14" i="21"/>
  <c r="X30" i="21"/>
  <c r="X11" i="21"/>
  <c r="X10" i="21"/>
  <c r="Y9" i="21"/>
  <c r="T11" i="17"/>
  <c r="T38" i="17"/>
  <c r="T36" i="17"/>
  <c r="T34" i="17"/>
  <c r="T32" i="17"/>
  <c r="T30" i="17"/>
  <c r="T28" i="17"/>
  <c r="T14" i="17"/>
  <c r="T37" i="17"/>
  <c r="T35" i="17"/>
  <c r="T33" i="17"/>
  <c r="T31" i="17"/>
  <c r="T29" i="17"/>
  <c r="E5" i="18"/>
  <c r="U9" i="17"/>
  <c r="T22" i="17"/>
  <c r="T27" i="17"/>
  <c r="T18" i="17"/>
  <c r="T21" i="17"/>
  <c r="T12" i="17"/>
  <c r="T19" i="17"/>
  <c r="T17" i="17"/>
  <c r="T24" i="17"/>
  <c r="T15" i="17"/>
  <c r="T13" i="17"/>
  <c r="T20" i="17"/>
  <c r="T10" i="17"/>
  <c r="T16" i="17"/>
  <c r="T23" i="17"/>
  <c r="D12" i="1"/>
  <c r="D15" i="1"/>
  <c r="D16" i="1"/>
  <c r="D10" i="1"/>
  <c r="D19" i="1" s="1"/>
  <c r="D13" i="1"/>
  <c r="D11" i="1"/>
  <c r="D14" i="1"/>
  <c r="F11" i="1"/>
  <c r="G11" i="1" s="1"/>
  <c r="F12" i="1"/>
  <c r="F13" i="1"/>
  <c r="F14" i="1"/>
  <c r="F15" i="1"/>
  <c r="F16" i="1"/>
  <c r="F17" i="1"/>
  <c r="G17" i="1" s="1"/>
  <c r="F18" i="1"/>
  <c r="G18" i="1" s="1"/>
  <c r="F10" i="1"/>
  <c r="X92" i="17" l="1"/>
  <c r="X83" i="17"/>
  <c r="X76" i="17"/>
  <c r="X69" i="17"/>
  <c r="X67" i="17"/>
  <c r="X62" i="17"/>
  <c r="X51" i="17"/>
  <c r="X89" i="17"/>
  <c r="X81" i="17"/>
  <c r="X56" i="17"/>
  <c r="X94" i="17"/>
  <c r="X85" i="17"/>
  <c r="X78" i="17"/>
  <c r="X71" i="17"/>
  <c r="X64" i="17"/>
  <c r="X96" i="17"/>
  <c r="X91" i="17"/>
  <c r="X75" i="17"/>
  <c r="X68" i="17"/>
  <c r="X61" i="17"/>
  <c r="X80" i="17"/>
  <c r="X66" i="17"/>
  <c r="X55" i="17"/>
  <c r="X93" i="17"/>
  <c r="X84" i="17"/>
  <c r="X82" i="17"/>
  <c r="X77" i="17"/>
  <c r="X70" i="17"/>
  <c r="X63" i="17"/>
  <c r="X95" i="17"/>
  <c r="X86" i="17"/>
  <c r="X79" i="17"/>
  <c r="X72" i="17"/>
  <c r="Y63" i="21"/>
  <c r="Y70" i="21"/>
  <c r="Y80" i="21"/>
  <c r="Y78" i="21"/>
  <c r="X44" i="17"/>
  <c r="Y61" i="21"/>
  <c r="Y66" i="21"/>
  <c r="Y68" i="21"/>
  <c r="Y77" i="21"/>
  <c r="X48" i="17"/>
  <c r="X46" i="17"/>
  <c r="Y64" i="21"/>
  <c r="Y71" i="21"/>
  <c r="X65" i="17"/>
  <c r="X50" i="17"/>
  <c r="Y75" i="21"/>
  <c r="Y62" i="21"/>
  <c r="Y69" i="21"/>
  <c r="X90" i="17"/>
  <c r="X45" i="17"/>
  <c r="X43" i="17"/>
  <c r="Y65" i="21"/>
  <c r="Y72" i="21"/>
  <c r="Y67" i="21"/>
  <c r="Y76" i="21"/>
  <c r="Y96" i="21"/>
  <c r="Y92" i="21"/>
  <c r="Y97" i="21"/>
  <c r="Y87" i="21"/>
  <c r="Y86" i="21"/>
  <c r="Y82" i="21"/>
  <c r="Y93" i="21"/>
  <c r="Y85" i="21"/>
  <c r="Y94" i="21"/>
  <c r="Y90" i="21"/>
  <c r="Y84" i="21"/>
  <c r="Y95" i="21"/>
  <c r="Y81" i="21"/>
  <c r="Y83" i="21"/>
  <c r="Y50" i="21"/>
  <c r="Y44" i="21"/>
  <c r="Y38" i="21"/>
  <c r="Y56" i="21"/>
  <c r="Y48" i="21"/>
  <c r="Y43" i="21"/>
  <c r="Y37" i="21"/>
  <c r="Y55" i="21"/>
  <c r="Y46" i="21"/>
  <c r="Y36" i="21"/>
  <c r="Y32" i="21"/>
  <c r="Y28" i="21"/>
  <c r="Y24" i="21"/>
  <c r="Y20" i="21"/>
  <c r="Y16" i="21"/>
  <c r="Y12" i="21"/>
  <c r="Y31" i="21"/>
  <c r="Y27" i="21"/>
  <c r="Y23" i="21"/>
  <c r="Y19" i="21"/>
  <c r="Y15" i="21"/>
  <c r="Y91" i="21"/>
  <c r="Y34" i="21"/>
  <c r="Y30" i="21"/>
  <c r="Y22" i="21"/>
  <c r="Y18" i="21"/>
  <c r="Y14" i="21"/>
  <c r="Y51" i="21"/>
  <c r="Y45" i="21"/>
  <c r="Y35" i="21"/>
  <c r="Y33" i="21"/>
  <c r="Y29" i="21"/>
  <c r="Y11" i="21"/>
  <c r="Y21" i="21"/>
  <c r="Y17" i="21"/>
  <c r="Y13" i="21"/>
  <c r="Y10" i="21"/>
  <c r="Z9" i="21"/>
  <c r="U37" i="17"/>
  <c r="U35" i="17"/>
  <c r="U33" i="17"/>
  <c r="U31" i="17"/>
  <c r="U29" i="17"/>
  <c r="U27" i="17"/>
  <c r="U38" i="17"/>
  <c r="U36" i="17"/>
  <c r="U34" i="17"/>
  <c r="U32" i="17"/>
  <c r="U30" i="17"/>
  <c r="U28" i="17"/>
  <c r="V9" i="17"/>
  <c r="U24" i="17"/>
  <c r="U19" i="17"/>
  <c r="U11" i="17"/>
  <c r="U18" i="17"/>
  <c r="U10" i="17"/>
  <c r="U17" i="17"/>
  <c r="U20" i="17"/>
  <c r="U16" i="17"/>
  <c r="U12" i="17"/>
  <c r="U23" i="17"/>
  <c r="U15" i="17"/>
  <c r="U22" i="17"/>
  <c r="U14" i="17"/>
  <c r="U21" i="17"/>
  <c r="U13" i="17"/>
  <c r="H11" i="1"/>
  <c r="Y89" i="17" l="1"/>
  <c r="Z89" i="17" s="1"/>
  <c r="AA89" i="17" s="1"/>
  <c r="Y81" i="17"/>
  <c r="Z81" i="17" s="1"/>
  <c r="AA81" i="17" s="1"/>
  <c r="Y56" i="17"/>
  <c r="Z56" i="17" s="1"/>
  <c r="AA56" i="17" s="1"/>
  <c r="Y94" i="17"/>
  <c r="Z94" i="17" s="1"/>
  <c r="Y85" i="17"/>
  <c r="Z85" i="17" s="1"/>
  <c r="AA85" i="17" s="1"/>
  <c r="Y78" i="17"/>
  <c r="Z78" i="17" s="1"/>
  <c r="AA78" i="17" s="1"/>
  <c r="Y71" i="17"/>
  <c r="Z71" i="17" s="1"/>
  <c r="AA71" i="17" s="1"/>
  <c r="Y64" i="17"/>
  <c r="Z64" i="17" s="1"/>
  <c r="AA64" i="17" s="1"/>
  <c r="Y96" i="17"/>
  <c r="Z96" i="17" s="1"/>
  <c r="AA96" i="17" s="1"/>
  <c r="Y91" i="17"/>
  <c r="Z91" i="17" s="1"/>
  <c r="AA91" i="17" s="1"/>
  <c r="Y75" i="17"/>
  <c r="Z75" i="17" s="1"/>
  <c r="Y68" i="17"/>
  <c r="Z68" i="17" s="1"/>
  <c r="AA68" i="17" s="1"/>
  <c r="Y61" i="17"/>
  <c r="Z61" i="17" s="1"/>
  <c r="AA61" i="17" s="1"/>
  <c r="Y50" i="17"/>
  <c r="Z50" i="17" s="1"/>
  <c r="AA50" i="17" s="1"/>
  <c r="Y80" i="17"/>
  <c r="Z80" i="17" s="1"/>
  <c r="AA80" i="17" s="1"/>
  <c r="Y66" i="17"/>
  <c r="Z66" i="17" s="1"/>
  <c r="AA66" i="17" s="1"/>
  <c r="Y55" i="17"/>
  <c r="Z55" i="17" s="1"/>
  <c r="AA55" i="17" s="1"/>
  <c r="Y93" i="17"/>
  <c r="Z93" i="17" s="1"/>
  <c r="AA93" i="17" s="1"/>
  <c r="Y84" i="17"/>
  <c r="Z84" i="17" s="1"/>
  <c r="AA84" i="17" s="1"/>
  <c r="Y82" i="17"/>
  <c r="Z82" i="17" s="1"/>
  <c r="AA82" i="17" s="1"/>
  <c r="Y77" i="17"/>
  <c r="Y70" i="17"/>
  <c r="Z70" i="17" s="1"/>
  <c r="AA70" i="17" s="1"/>
  <c r="Y63" i="17"/>
  <c r="Z63" i="17" s="1"/>
  <c r="AA63" i="17" s="1"/>
  <c r="Y90" i="17"/>
  <c r="Y92" i="17"/>
  <c r="Y83" i="17"/>
  <c r="Z83" i="17" s="1"/>
  <c r="AA83" i="17" s="1"/>
  <c r="Y76" i="17"/>
  <c r="Z76" i="17" s="1"/>
  <c r="AA76" i="17" s="1"/>
  <c r="Y69" i="17"/>
  <c r="Z69" i="17" s="1"/>
  <c r="AA69" i="17" s="1"/>
  <c r="Y72" i="17"/>
  <c r="Z72" i="17" s="1"/>
  <c r="AA72" i="17" s="1"/>
  <c r="Y51" i="17"/>
  <c r="Z51" i="17" s="1"/>
  <c r="AA51" i="17" s="1"/>
  <c r="Y44" i="17"/>
  <c r="Z44" i="17" s="1"/>
  <c r="AA44" i="17" s="1"/>
  <c r="Z67" i="21"/>
  <c r="AA67" i="21" s="1"/>
  <c r="AB67" i="21" s="1"/>
  <c r="Z76" i="21"/>
  <c r="AA76" i="21" s="1"/>
  <c r="AB76" i="21" s="1"/>
  <c r="Z75" i="21"/>
  <c r="AA75" i="21" s="1"/>
  <c r="AB75" i="21" s="1"/>
  <c r="Y67" i="17"/>
  <c r="Z67" i="17" s="1"/>
  <c r="AA67" i="17" s="1"/>
  <c r="Z63" i="21"/>
  <c r="AA63" i="21" s="1"/>
  <c r="AB63" i="21" s="1"/>
  <c r="Z70" i="21"/>
  <c r="AA70" i="21" s="1"/>
  <c r="AB70" i="21" s="1"/>
  <c r="Z80" i="21"/>
  <c r="AA80" i="21" s="1"/>
  <c r="AB80" i="21" s="1"/>
  <c r="Z72" i="21"/>
  <c r="AA72" i="21" s="1"/>
  <c r="AB72" i="21" s="1"/>
  <c r="Y48" i="17"/>
  <c r="Z48" i="17" s="1"/>
  <c r="AA48" i="17" s="1"/>
  <c r="Y46" i="17"/>
  <c r="Z46" i="17" s="1"/>
  <c r="AA46" i="17" s="1"/>
  <c r="Y79" i="17"/>
  <c r="Z79" i="17" s="1"/>
  <c r="AA79" i="17" s="1"/>
  <c r="Y65" i="17"/>
  <c r="Z65" i="17" s="1"/>
  <c r="AA65" i="17" s="1"/>
  <c r="Z61" i="21"/>
  <c r="AA61" i="21" s="1"/>
  <c r="AB61" i="21" s="1"/>
  <c r="Z66" i="21"/>
  <c r="AA66" i="21" s="1"/>
  <c r="AB66" i="21" s="1"/>
  <c r="Z68" i="21"/>
  <c r="AA68" i="21" s="1"/>
  <c r="AB68" i="21" s="1"/>
  <c r="Z77" i="21"/>
  <c r="AA77" i="21" s="1"/>
  <c r="AB77" i="21" s="1"/>
  <c r="Z64" i="21"/>
  <c r="AA64" i="21" s="1"/>
  <c r="AB64" i="21" s="1"/>
  <c r="Z71" i="21"/>
  <c r="AA71" i="21" s="1"/>
  <c r="AB71" i="21" s="1"/>
  <c r="Y62" i="17"/>
  <c r="Z62" i="17" s="1"/>
  <c r="AA62" i="17" s="1"/>
  <c r="Y45" i="17"/>
  <c r="Y43" i="17"/>
  <c r="Z43" i="17" s="1"/>
  <c r="AA43" i="17" s="1"/>
  <c r="Y86" i="17"/>
  <c r="Z86" i="17" s="1"/>
  <c r="AA86" i="17" s="1"/>
  <c r="Y95" i="17"/>
  <c r="Z95" i="17" s="1"/>
  <c r="AA95" i="17" s="1"/>
  <c r="Z62" i="21"/>
  <c r="AA62" i="21" s="1"/>
  <c r="AB62" i="21" s="1"/>
  <c r="Z69" i="21"/>
  <c r="AA69" i="21" s="1"/>
  <c r="AB69" i="21" s="1"/>
  <c r="Z78" i="21"/>
  <c r="AA78" i="21" s="1"/>
  <c r="AB78" i="21" s="1"/>
  <c r="Z65" i="21"/>
  <c r="AA65" i="21" s="1"/>
  <c r="AB65" i="21" s="1"/>
  <c r="Z45" i="17"/>
  <c r="AA45" i="17" s="1"/>
  <c r="Z90" i="17"/>
  <c r="AA90" i="17" s="1"/>
  <c r="Z77" i="17"/>
  <c r="AA77" i="17" s="1"/>
  <c r="Z92" i="17"/>
  <c r="AA92" i="17" s="1"/>
  <c r="Z95" i="21"/>
  <c r="Z91" i="21"/>
  <c r="AA91" i="21" s="1"/>
  <c r="AB91" i="21" s="1"/>
  <c r="Z96" i="21"/>
  <c r="AA96" i="21" s="1"/>
  <c r="AB96" i="21" s="1"/>
  <c r="Z93" i="21"/>
  <c r="Z92" i="21"/>
  <c r="AA92" i="21" s="1"/>
  <c r="AB92" i="21" s="1"/>
  <c r="Z85" i="21"/>
  <c r="AA85" i="21" s="1"/>
  <c r="AB85" i="21" s="1"/>
  <c r="Z94" i="21"/>
  <c r="Z90" i="21"/>
  <c r="AA90" i="21" s="1"/>
  <c r="AB90" i="21" s="1"/>
  <c r="Z84" i="21"/>
  <c r="AA84" i="21" s="1"/>
  <c r="AB84" i="21" s="1"/>
  <c r="Z97" i="21"/>
  <c r="AA97" i="21" s="1"/>
  <c r="AB97" i="21" s="1"/>
  <c r="Z86" i="21"/>
  <c r="AA86" i="21" s="1"/>
  <c r="AB86" i="21" s="1"/>
  <c r="Z81" i="21"/>
  <c r="AA81" i="21" s="1"/>
  <c r="AB81" i="21" s="1"/>
  <c r="Z83" i="21"/>
  <c r="AA83" i="21" s="1"/>
  <c r="AB83" i="21" s="1"/>
  <c r="Z87" i="21"/>
  <c r="AA87" i="21" s="1"/>
  <c r="AB87" i="21" s="1"/>
  <c r="Z56" i="21"/>
  <c r="AA56" i="21" s="1"/>
  <c r="AB56" i="21" s="1"/>
  <c r="Z48" i="21"/>
  <c r="AA48" i="21" s="1"/>
  <c r="AB48" i="21" s="1"/>
  <c r="Z43" i="21"/>
  <c r="AA43" i="21" s="1"/>
  <c r="AB43" i="21" s="1"/>
  <c r="Z37" i="21"/>
  <c r="AA37" i="21" s="1"/>
  <c r="AB37" i="21" s="1"/>
  <c r="Z82" i="21"/>
  <c r="AA82" i="21" s="1"/>
  <c r="AB82" i="21" s="1"/>
  <c r="Z55" i="21"/>
  <c r="AA55" i="21" s="1"/>
  <c r="AB55" i="21" s="1"/>
  <c r="Z46" i="21"/>
  <c r="AA46" i="21" s="1"/>
  <c r="AB46" i="21" s="1"/>
  <c r="Z36" i="21"/>
  <c r="AA36" i="21" s="1"/>
  <c r="AB36" i="21" s="1"/>
  <c r="Z51" i="21"/>
  <c r="AA51" i="21" s="1"/>
  <c r="AB51" i="21" s="1"/>
  <c r="Z45" i="21"/>
  <c r="AA45" i="21" s="1"/>
  <c r="AB45" i="21" s="1"/>
  <c r="Z35" i="21"/>
  <c r="AA35" i="21" s="1"/>
  <c r="AB35" i="21" s="1"/>
  <c r="Z31" i="21"/>
  <c r="AA31" i="21" s="1"/>
  <c r="AB31" i="21" s="1"/>
  <c r="Z27" i="21"/>
  <c r="AA27" i="21" s="1"/>
  <c r="Z23" i="21"/>
  <c r="AA23" i="21" s="1"/>
  <c r="AB23" i="21" s="1"/>
  <c r="Z19" i="21"/>
  <c r="AA19" i="21" s="1"/>
  <c r="AB19" i="21" s="1"/>
  <c r="Z15" i="21"/>
  <c r="AA15" i="21" s="1"/>
  <c r="AB15" i="21" s="1"/>
  <c r="Z34" i="21"/>
  <c r="AA34" i="21" s="1"/>
  <c r="AB34" i="21" s="1"/>
  <c r="Z30" i="21"/>
  <c r="AA30" i="21" s="1"/>
  <c r="AB30" i="21" s="1"/>
  <c r="Z22" i="21"/>
  <c r="AA22" i="21" s="1"/>
  <c r="AB22" i="21" s="1"/>
  <c r="Z18" i="21"/>
  <c r="AA18" i="21" s="1"/>
  <c r="AB18" i="21" s="1"/>
  <c r="Z14" i="21"/>
  <c r="AA14" i="21" s="1"/>
  <c r="AB14" i="21" s="1"/>
  <c r="Z50" i="21"/>
  <c r="AA50" i="21" s="1"/>
  <c r="AB50" i="21" s="1"/>
  <c r="Z44" i="21"/>
  <c r="AA44" i="21" s="1"/>
  <c r="AB44" i="21" s="1"/>
  <c r="Z38" i="21"/>
  <c r="AA38" i="21" s="1"/>
  <c r="AB38" i="21" s="1"/>
  <c r="Z33" i="21"/>
  <c r="AA33" i="21" s="1"/>
  <c r="AB33" i="21" s="1"/>
  <c r="Z29" i="21"/>
  <c r="AA29" i="21" s="1"/>
  <c r="AB29" i="21" s="1"/>
  <c r="Z21" i="21"/>
  <c r="AA21" i="21" s="1"/>
  <c r="AB21" i="21" s="1"/>
  <c r="Z17" i="21"/>
  <c r="AA17" i="21" s="1"/>
  <c r="AB17" i="21" s="1"/>
  <c r="Z13" i="21"/>
  <c r="AA13" i="21" s="1"/>
  <c r="AB13" i="21" s="1"/>
  <c r="Z32" i="21"/>
  <c r="AA32" i="21" s="1"/>
  <c r="AB32" i="21" s="1"/>
  <c r="Z11" i="21"/>
  <c r="AA11" i="21" s="1"/>
  <c r="AB11" i="21" s="1"/>
  <c r="Z24" i="21"/>
  <c r="AA24" i="21" s="1"/>
  <c r="AB24" i="21" s="1"/>
  <c r="Z20" i="21"/>
  <c r="AA20" i="21" s="1"/>
  <c r="AB20" i="21" s="1"/>
  <c r="Z16" i="21"/>
  <c r="AA16" i="21" s="1"/>
  <c r="AB16" i="21" s="1"/>
  <c r="Z12" i="21"/>
  <c r="AA12" i="21" s="1"/>
  <c r="AB12" i="21" s="1"/>
  <c r="Z10" i="21"/>
  <c r="AA10" i="21" s="1"/>
  <c r="AD9" i="21"/>
  <c r="Z28" i="21"/>
  <c r="AA28" i="21" s="1"/>
  <c r="AB28" i="21" s="1"/>
  <c r="AA93" i="21"/>
  <c r="AB93" i="21" s="1"/>
  <c r="AA94" i="21"/>
  <c r="AB94" i="21" s="1"/>
  <c r="AA95" i="21"/>
  <c r="AB95" i="21" s="1"/>
  <c r="W9" i="17"/>
  <c r="V37" i="17"/>
  <c r="V35" i="17"/>
  <c r="V33" i="17"/>
  <c r="V31" i="17"/>
  <c r="V29" i="17"/>
  <c r="V27" i="17"/>
  <c r="V38" i="17"/>
  <c r="V36" i="17"/>
  <c r="V34" i="17"/>
  <c r="V32" i="17"/>
  <c r="V30" i="17"/>
  <c r="V28" i="17"/>
  <c r="V12" i="17"/>
  <c r="V15" i="17"/>
  <c r="V18" i="17"/>
  <c r="V10" i="17"/>
  <c r="V17" i="17"/>
  <c r="V24" i="17"/>
  <c r="V16" i="17"/>
  <c r="V19" i="17"/>
  <c r="V23" i="17"/>
  <c r="V11" i="17"/>
  <c r="V22" i="17"/>
  <c r="V14" i="17"/>
  <c r="V21" i="17"/>
  <c r="V13" i="17"/>
  <c r="V20" i="17"/>
  <c r="C17" i="11"/>
  <c r="M29" i="17"/>
  <c r="Q29" i="17" s="1"/>
  <c r="R29" i="17" s="1"/>
  <c r="L28" i="17"/>
  <c r="Q28" i="17" s="1"/>
  <c r="R28" i="17" s="1"/>
  <c r="L27" i="17"/>
  <c r="Q27" i="17" s="1"/>
  <c r="M12" i="17"/>
  <c r="Q12" i="17" s="1"/>
  <c r="R12" i="17" s="1"/>
  <c r="M11" i="17"/>
  <c r="Q11" i="17" s="1"/>
  <c r="R11" i="17" s="1"/>
  <c r="AC96" i="17" l="1"/>
  <c r="AC94" i="17"/>
  <c r="AC85" i="17"/>
  <c r="AC78" i="17"/>
  <c r="AC71" i="17"/>
  <c r="AC64" i="17"/>
  <c r="AC91" i="17"/>
  <c r="AC75" i="17"/>
  <c r="AC68" i="17"/>
  <c r="AC61" i="17"/>
  <c r="AC82" i="17"/>
  <c r="AC80" i="17"/>
  <c r="AC66" i="17"/>
  <c r="AC55" i="17"/>
  <c r="AC93" i="17"/>
  <c r="AC84" i="17"/>
  <c r="AC77" i="17"/>
  <c r="AC70" i="17"/>
  <c r="AC63" i="17"/>
  <c r="AC90" i="17"/>
  <c r="AC95" i="17"/>
  <c r="AC86" i="17"/>
  <c r="AC79" i="17"/>
  <c r="AC72" i="17"/>
  <c r="AC67" i="17"/>
  <c r="AC65" i="17"/>
  <c r="AC89" i="17"/>
  <c r="AC81" i="17"/>
  <c r="AC92" i="17"/>
  <c r="AD65" i="21"/>
  <c r="AD72" i="21"/>
  <c r="AC83" i="17"/>
  <c r="AC76" i="17"/>
  <c r="AC48" i="17"/>
  <c r="AC46" i="17"/>
  <c r="AD67" i="21"/>
  <c r="AD76" i="21"/>
  <c r="AD69" i="21"/>
  <c r="AC69" i="17"/>
  <c r="AC56" i="17"/>
  <c r="AD63" i="21"/>
  <c r="AD70" i="21"/>
  <c r="AD80" i="21"/>
  <c r="AC51" i="17"/>
  <c r="AC50" i="17"/>
  <c r="AC43" i="17"/>
  <c r="AC62" i="17"/>
  <c r="AC45" i="17"/>
  <c r="AD61" i="21"/>
  <c r="AD68" i="21"/>
  <c r="AD77" i="21"/>
  <c r="AC44" i="17"/>
  <c r="AD62" i="21"/>
  <c r="AD64" i="21"/>
  <c r="AD66" i="21"/>
  <c r="AD71" i="21"/>
  <c r="AD75" i="21"/>
  <c r="AD78" i="21"/>
  <c r="AA94" i="17"/>
  <c r="C12" i="20"/>
  <c r="AA75" i="17"/>
  <c r="Z98" i="17"/>
  <c r="AA39" i="21"/>
  <c r="AB39" i="21" s="1"/>
  <c r="AB27" i="21"/>
  <c r="AA25" i="21"/>
  <c r="AB25" i="21" s="1"/>
  <c r="AB10" i="21"/>
  <c r="AD96" i="21"/>
  <c r="AD92" i="21"/>
  <c r="AD97" i="21"/>
  <c r="AD95" i="21"/>
  <c r="AD91" i="21"/>
  <c r="AD86" i="21"/>
  <c r="AD82" i="21"/>
  <c r="AD87" i="21"/>
  <c r="AD85" i="21"/>
  <c r="AD93" i="21"/>
  <c r="AD84" i="21"/>
  <c r="AD90" i="21"/>
  <c r="AD83" i="21"/>
  <c r="AD81" i="21"/>
  <c r="AD94" i="21"/>
  <c r="AD50" i="21"/>
  <c r="AD44" i="21"/>
  <c r="AD38" i="21"/>
  <c r="AD56" i="21"/>
  <c r="AD48" i="21"/>
  <c r="AD43" i="21"/>
  <c r="AD37" i="21"/>
  <c r="AD55" i="21"/>
  <c r="AD46" i="21"/>
  <c r="AD36" i="21"/>
  <c r="AD32" i="21"/>
  <c r="AD28" i="21"/>
  <c r="AD24" i="21"/>
  <c r="AD20" i="21"/>
  <c r="AD16" i="21"/>
  <c r="AD12" i="21"/>
  <c r="AD31" i="21"/>
  <c r="AD27" i="21"/>
  <c r="AD23" i="21"/>
  <c r="AD19" i="21"/>
  <c r="AD15" i="21"/>
  <c r="AD51" i="21"/>
  <c r="AD45" i="21"/>
  <c r="AD35" i="21"/>
  <c r="AD30" i="21"/>
  <c r="AD22" i="21"/>
  <c r="AD18" i="21"/>
  <c r="AD14" i="21"/>
  <c r="AD34" i="21"/>
  <c r="AD33" i="21"/>
  <c r="AE9" i="21"/>
  <c r="AD21" i="21"/>
  <c r="AD17" i="21"/>
  <c r="AD13" i="21"/>
  <c r="AD11" i="21"/>
  <c r="AD10" i="21"/>
  <c r="AD29" i="21"/>
  <c r="AA99" i="21"/>
  <c r="C19" i="11"/>
  <c r="X9" i="17"/>
  <c r="W38" i="17"/>
  <c r="W36" i="17"/>
  <c r="W34" i="17"/>
  <c r="W32" i="17"/>
  <c r="W30" i="17"/>
  <c r="W28" i="17"/>
  <c r="W37" i="17"/>
  <c r="W35" i="17"/>
  <c r="W33" i="17"/>
  <c r="W31" i="17"/>
  <c r="W29" i="17"/>
  <c r="W27" i="17"/>
  <c r="W11" i="17"/>
  <c r="W18" i="17"/>
  <c r="W24" i="17"/>
  <c r="W21" i="17"/>
  <c r="W15" i="17"/>
  <c r="W12" i="17"/>
  <c r="W22" i="17"/>
  <c r="W10" i="17"/>
  <c r="W20" i="17"/>
  <c r="W19" i="17"/>
  <c r="W16" i="17"/>
  <c r="W13" i="17"/>
  <c r="W14" i="17"/>
  <c r="W23" i="17"/>
  <c r="W17" i="17"/>
  <c r="Q39" i="17"/>
  <c r="R27" i="17"/>
  <c r="Q25" i="17"/>
  <c r="R25" i="17" s="1"/>
  <c r="E15" i="1"/>
  <c r="G15" i="1" s="1"/>
  <c r="H15" i="1" s="1"/>
  <c r="E10" i="1"/>
  <c r="E12" i="1"/>
  <c r="G12" i="1" s="1"/>
  <c r="H12" i="1" s="1"/>
  <c r="E16" i="1"/>
  <c r="G16" i="1" s="1"/>
  <c r="H16" i="1" s="1"/>
  <c r="E13" i="1"/>
  <c r="G13" i="1" s="1"/>
  <c r="H13" i="1" s="1"/>
  <c r="E14" i="1"/>
  <c r="G14" i="1" s="1"/>
  <c r="H14" i="1" s="1"/>
  <c r="Q99" i="17" l="1"/>
  <c r="R99" i="17" s="1"/>
  <c r="AD91" i="17"/>
  <c r="AD75" i="17"/>
  <c r="AD68" i="17"/>
  <c r="AD61" i="17"/>
  <c r="AD50" i="17"/>
  <c r="AD82" i="17"/>
  <c r="AD80" i="17"/>
  <c r="AD66" i="17"/>
  <c r="AD55" i="17"/>
  <c r="AD93" i="17"/>
  <c r="AD84" i="17"/>
  <c r="AD77" i="17"/>
  <c r="AD70" i="17"/>
  <c r="AD63" i="17"/>
  <c r="AD90" i="17"/>
  <c r="AD95" i="17"/>
  <c r="AD86" i="17"/>
  <c r="AD79" i="17"/>
  <c r="AD72" i="17"/>
  <c r="AD67" i="17"/>
  <c r="AD65" i="17"/>
  <c r="AD92" i="17"/>
  <c r="AD83" i="17"/>
  <c r="AD76" i="17"/>
  <c r="AD69" i="17"/>
  <c r="AD62" i="17"/>
  <c r="AD96" i="17"/>
  <c r="AD94" i="17"/>
  <c r="AD85" i="17"/>
  <c r="AD78" i="17"/>
  <c r="AD71" i="17"/>
  <c r="AD81" i="17"/>
  <c r="AD48" i="17"/>
  <c r="AD46" i="17"/>
  <c r="AE62" i="21"/>
  <c r="AE69" i="21"/>
  <c r="AE78" i="21"/>
  <c r="AD89" i="17"/>
  <c r="AD64" i="17"/>
  <c r="AD56" i="17"/>
  <c r="AE65" i="21"/>
  <c r="AE72" i="21"/>
  <c r="AD43" i="17"/>
  <c r="AE67" i="21"/>
  <c r="AE76" i="21"/>
  <c r="AD45" i="17"/>
  <c r="AE63" i="21"/>
  <c r="AE70" i="21"/>
  <c r="AE80" i="21"/>
  <c r="AE77" i="21"/>
  <c r="AE75" i="21"/>
  <c r="AE61" i="21"/>
  <c r="AE68" i="21"/>
  <c r="AD51" i="17"/>
  <c r="AD44" i="17"/>
  <c r="AE64" i="21"/>
  <c r="AE66" i="21"/>
  <c r="AE71" i="21"/>
  <c r="AA98" i="17"/>
  <c r="D12" i="20"/>
  <c r="AE95" i="21"/>
  <c r="AE91" i="21"/>
  <c r="AE96" i="21"/>
  <c r="AE97" i="21"/>
  <c r="AE87" i="21"/>
  <c r="AE85" i="21"/>
  <c r="AE93" i="21"/>
  <c r="AE92" i="21"/>
  <c r="AE84" i="21"/>
  <c r="AE94" i="21"/>
  <c r="AE90" i="21"/>
  <c r="AE83" i="21"/>
  <c r="AE81" i="21"/>
  <c r="AE82" i="21"/>
  <c r="AE56" i="21"/>
  <c r="AE48" i="21"/>
  <c r="AE43" i="21"/>
  <c r="AE37" i="21"/>
  <c r="AE86" i="21"/>
  <c r="AE55" i="21"/>
  <c r="AE46" i="21"/>
  <c r="AE36" i="21"/>
  <c r="AE51" i="21"/>
  <c r="AE45" i="21"/>
  <c r="AE35" i="21"/>
  <c r="AE31" i="21"/>
  <c r="AE27" i="21"/>
  <c r="AE23" i="21"/>
  <c r="AE19" i="21"/>
  <c r="AE15" i="21"/>
  <c r="AE50" i="21"/>
  <c r="AE44" i="21"/>
  <c r="AE38" i="21"/>
  <c r="AE30" i="21"/>
  <c r="AE22" i="21"/>
  <c r="AE18" i="21"/>
  <c r="AE14" i="21"/>
  <c r="AE34" i="21"/>
  <c r="AE33" i="21"/>
  <c r="AE29" i="21"/>
  <c r="AE21" i="21"/>
  <c r="AE17" i="21"/>
  <c r="AE13" i="21"/>
  <c r="AE32" i="21"/>
  <c r="AE24" i="21"/>
  <c r="AE20" i="21"/>
  <c r="AE16" i="21"/>
  <c r="AE12" i="21"/>
  <c r="AE11" i="21"/>
  <c r="AE10" i="21"/>
  <c r="AE28" i="21"/>
  <c r="AF9" i="21"/>
  <c r="AA100" i="21"/>
  <c r="AB99" i="21"/>
  <c r="Y9" i="17"/>
  <c r="X38" i="17"/>
  <c r="X36" i="17"/>
  <c r="X34" i="17"/>
  <c r="X32" i="17"/>
  <c r="X30" i="17"/>
  <c r="X28" i="17"/>
  <c r="X37" i="17"/>
  <c r="X35" i="17"/>
  <c r="X33" i="17"/>
  <c r="X31" i="17"/>
  <c r="X29" i="17"/>
  <c r="X27" i="17"/>
  <c r="X10" i="17"/>
  <c r="X17" i="17"/>
  <c r="X23" i="17"/>
  <c r="X16" i="17"/>
  <c r="X14" i="17"/>
  <c r="X11" i="17"/>
  <c r="X13" i="17"/>
  <c r="X20" i="17"/>
  <c r="X19" i="17"/>
  <c r="X18" i="17"/>
  <c r="X15" i="17"/>
  <c r="X21" i="17"/>
  <c r="X24" i="17"/>
  <c r="X22" i="17"/>
  <c r="X12" i="17"/>
  <c r="R39" i="17"/>
  <c r="C11" i="11"/>
  <c r="E19" i="1"/>
  <c r="G10" i="1"/>
  <c r="H10" i="1" s="1"/>
  <c r="AE82" i="17" l="1"/>
  <c r="AE80" i="17"/>
  <c r="AE66" i="17"/>
  <c r="AE55" i="17"/>
  <c r="AE93" i="17"/>
  <c r="AE84" i="17"/>
  <c r="AE77" i="17"/>
  <c r="AE70" i="17"/>
  <c r="AE63" i="17"/>
  <c r="AE90" i="17"/>
  <c r="AE48" i="17"/>
  <c r="AE95" i="17"/>
  <c r="AE86" i="17"/>
  <c r="AE79" i="17"/>
  <c r="AE72" i="17"/>
  <c r="AE67" i="17"/>
  <c r="AE65" i="17"/>
  <c r="AE92" i="17"/>
  <c r="AE83" i="17"/>
  <c r="AE76" i="17"/>
  <c r="AE69" i="17"/>
  <c r="AE62" i="17"/>
  <c r="AE51" i="17"/>
  <c r="AE89" i="17"/>
  <c r="AE81" i="17"/>
  <c r="AE56" i="17"/>
  <c r="AE91" i="17"/>
  <c r="AE75" i="17"/>
  <c r="AE68" i="17"/>
  <c r="AE64" i="17"/>
  <c r="AF75" i="21"/>
  <c r="AF71" i="21"/>
  <c r="AE94" i="17"/>
  <c r="AE43" i="17"/>
  <c r="AF62" i="21"/>
  <c r="AF69" i="21"/>
  <c r="AF78" i="21"/>
  <c r="AE96" i="17"/>
  <c r="AE85" i="17"/>
  <c r="AE78" i="17"/>
  <c r="AE61" i="17"/>
  <c r="AE50" i="17"/>
  <c r="AE45" i="17"/>
  <c r="AF65" i="21"/>
  <c r="AF72" i="21"/>
  <c r="AE71" i="17"/>
  <c r="AF67" i="21"/>
  <c r="AF76" i="21"/>
  <c r="AF80" i="21"/>
  <c r="AF64" i="21"/>
  <c r="AF63" i="21"/>
  <c r="AF70" i="21"/>
  <c r="AE46" i="17"/>
  <c r="AF66" i="21"/>
  <c r="AE44" i="17"/>
  <c r="AF61" i="21"/>
  <c r="AF68" i="21"/>
  <c r="AF77" i="21"/>
  <c r="AF94" i="21"/>
  <c r="AF90" i="21"/>
  <c r="AF87" i="21"/>
  <c r="AF97" i="21"/>
  <c r="AF93" i="21"/>
  <c r="AF92" i="21"/>
  <c r="AF84" i="21"/>
  <c r="AF96" i="21"/>
  <c r="AF83" i="21"/>
  <c r="AF86" i="21"/>
  <c r="AF95" i="21"/>
  <c r="AF82" i="21"/>
  <c r="AF91" i="21"/>
  <c r="AF85" i="21"/>
  <c r="AF55" i="21"/>
  <c r="AF46" i="21"/>
  <c r="AF36" i="21"/>
  <c r="AF51" i="21"/>
  <c r="AF45" i="21"/>
  <c r="AF35" i="21"/>
  <c r="AF81" i="21"/>
  <c r="AF50" i="21"/>
  <c r="AF44" i="21"/>
  <c r="AF38" i="21"/>
  <c r="AF34" i="21"/>
  <c r="AF56" i="21"/>
  <c r="AF48" i="21"/>
  <c r="AF43" i="21"/>
  <c r="AF37" i="21"/>
  <c r="AF30" i="21"/>
  <c r="AF22" i="21"/>
  <c r="AF18" i="21"/>
  <c r="AF14" i="21"/>
  <c r="AF33" i="21"/>
  <c r="AF29" i="21"/>
  <c r="AF21" i="21"/>
  <c r="AF17" i="21"/>
  <c r="AF13" i="21"/>
  <c r="AF32" i="21"/>
  <c r="AF28" i="21"/>
  <c r="AF24" i="21"/>
  <c r="AF20" i="21"/>
  <c r="AF16" i="21"/>
  <c r="AF12" i="21"/>
  <c r="AF10" i="21"/>
  <c r="AF31" i="21"/>
  <c r="AF27" i="21"/>
  <c r="AG9" i="21"/>
  <c r="AF23" i="21"/>
  <c r="AF19" i="21"/>
  <c r="AF15" i="21"/>
  <c r="AF11" i="21"/>
  <c r="AA101" i="21"/>
  <c r="AB100" i="21"/>
  <c r="Y37" i="17"/>
  <c r="Z37" i="17" s="1"/>
  <c r="AA37" i="17" s="1"/>
  <c r="Y35" i="17"/>
  <c r="Z35" i="17" s="1"/>
  <c r="AA35" i="17" s="1"/>
  <c r="Y33" i="17"/>
  <c r="Z33" i="17" s="1"/>
  <c r="AA33" i="17" s="1"/>
  <c r="Y31" i="17"/>
  <c r="Z31" i="17" s="1"/>
  <c r="AA31" i="17" s="1"/>
  <c r="Y29" i="17"/>
  <c r="Z29" i="17" s="1"/>
  <c r="AA29" i="17" s="1"/>
  <c r="Y27" i="17"/>
  <c r="Z27" i="17" s="1"/>
  <c r="Y38" i="17"/>
  <c r="Z38" i="17" s="1"/>
  <c r="AA38" i="17" s="1"/>
  <c r="Y36" i="17"/>
  <c r="Z36" i="17" s="1"/>
  <c r="AA36" i="17" s="1"/>
  <c r="Y34" i="17"/>
  <c r="Z34" i="17" s="1"/>
  <c r="AA34" i="17" s="1"/>
  <c r="Y32" i="17"/>
  <c r="Z32" i="17" s="1"/>
  <c r="AA32" i="17" s="1"/>
  <c r="Y30" i="17"/>
  <c r="Z30" i="17" s="1"/>
  <c r="AA30" i="17" s="1"/>
  <c r="Y28" i="17"/>
  <c r="Z28" i="17" s="1"/>
  <c r="AA28" i="17" s="1"/>
  <c r="AC9" i="17"/>
  <c r="F5" i="18"/>
  <c r="Y13" i="17"/>
  <c r="Z13" i="17" s="1"/>
  <c r="AA13" i="17" s="1"/>
  <c r="Y10" i="17"/>
  <c r="Z10" i="17" s="1"/>
  <c r="Y12" i="17"/>
  <c r="Z12" i="17" s="1"/>
  <c r="AA12" i="17" s="1"/>
  <c r="Y19" i="17"/>
  <c r="Z19" i="17" s="1"/>
  <c r="AA19" i="17" s="1"/>
  <c r="Y17" i="17"/>
  <c r="Z17" i="17" s="1"/>
  <c r="AA17" i="17" s="1"/>
  <c r="Y14" i="17"/>
  <c r="Z14" i="17" s="1"/>
  <c r="AA14" i="17" s="1"/>
  <c r="Y20" i="17"/>
  <c r="Z20" i="17" s="1"/>
  <c r="AA20" i="17" s="1"/>
  <c r="Y23" i="17"/>
  <c r="Z23" i="17" s="1"/>
  <c r="AA23" i="17" s="1"/>
  <c r="Y21" i="17"/>
  <c r="Z21" i="17" s="1"/>
  <c r="AA21" i="17" s="1"/>
  <c r="Y18" i="17"/>
  <c r="Z18" i="17" s="1"/>
  <c r="AA18" i="17" s="1"/>
  <c r="Y11" i="17"/>
  <c r="Z11" i="17" s="1"/>
  <c r="AA11" i="17" s="1"/>
  <c r="Y24" i="17"/>
  <c r="Z24" i="17" s="1"/>
  <c r="AA24" i="17" s="1"/>
  <c r="Y16" i="17"/>
  <c r="Z16" i="17" s="1"/>
  <c r="AA16" i="17" s="1"/>
  <c r="Y22" i="17"/>
  <c r="Z22" i="17" s="1"/>
  <c r="AA22" i="17" s="1"/>
  <c r="Y15" i="17"/>
  <c r="Z15" i="17" s="1"/>
  <c r="AA15" i="17" s="1"/>
  <c r="R3" i="17"/>
  <c r="G19" i="1"/>
  <c r="H19" i="1" s="1"/>
  <c r="AF93" i="17" l="1"/>
  <c r="AF84" i="17"/>
  <c r="AF77" i="17"/>
  <c r="AF70" i="17"/>
  <c r="AF63" i="17"/>
  <c r="AF90" i="17"/>
  <c r="AF95" i="17"/>
  <c r="AF86" i="17"/>
  <c r="AF79" i="17"/>
  <c r="AF72" i="17"/>
  <c r="AF67" i="17"/>
  <c r="AF65" i="17"/>
  <c r="AF92" i="17"/>
  <c r="AF83" i="17"/>
  <c r="AF76" i="17"/>
  <c r="AF69" i="17"/>
  <c r="AF62" i="17"/>
  <c r="AF51" i="17"/>
  <c r="AF89" i="17"/>
  <c r="AF81" i="17"/>
  <c r="AF56" i="17"/>
  <c r="AF96" i="17"/>
  <c r="AF94" i="17"/>
  <c r="AF85" i="17"/>
  <c r="AF78" i="17"/>
  <c r="AF71" i="17"/>
  <c r="AF64" i="17"/>
  <c r="AF82" i="17"/>
  <c r="AF80" i="17"/>
  <c r="AF43" i="17"/>
  <c r="AG64" i="21"/>
  <c r="AG66" i="21"/>
  <c r="AG71" i="21"/>
  <c r="AF55" i="17"/>
  <c r="AG61" i="21"/>
  <c r="AF61" i="17"/>
  <c r="AF50" i="17"/>
  <c r="AF45" i="17"/>
  <c r="AG75" i="21"/>
  <c r="AG80" i="21"/>
  <c r="AG62" i="21"/>
  <c r="AG69" i="21"/>
  <c r="AG78" i="21"/>
  <c r="AF91" i="17"/>
  <c r="AG65" i="21"/>
  <c r="AG72" i="21"/>
  <c r="AF48" i="17"/>
  <c r="AG68" i="21"/>
  <c r="AF75" i="17"/>
  <c r="AF44" i="17"/>
  <c r="AG67" i="21"/>
  <c r="AG76" i="21"/>
  <c r="AF68" i="17"/>
  <c r="AG63" i="21"/>
  <c r="AG70" i="21"/>
  <c r="AG77" i="21"/>
  <c r="AF66" i="17"/>
  <c r="AF46" i="17"/>
  <c r="AB101" i="21"/>
  <c r="AB4" i="21" s="1"/>
  <c r="AB3" i="21"/>
  <c r="AA5" i="21" s="1"/>
  <c r="AG97" i="21"/>
  <c r="AG93" i="21"/>
  <c r="AG86" i="21"/>
  <c r="AG96" i="21"/>
  <c r="AG83" i="21"/>
  <c r="AG94" i="21"/>
  <c r="AG90" i="21"/>
  <c r="AG82" i="21"/>
  <c r="AG95" i="21"/>
  <c r="AG91" i="21"/>
  <c r="AG85" i="21"/>
  <c r="AG92" i="21"/>
  <c r="AG87" i="21"/>
  <c r="AG84" i="21"/>
  <c r="AG81" i="21"/>
  <c r="AG51" i="21"/>
  <c r="AG45" i="21"/>
  <c r="AG35" i="21"/>
  <c r="AG50" i="21"/>
  <c r="AG44" i="21"/>
  <c r="AG38" i="21"/>
  <c r="AG34" i="21"/>
  <c r="AG56" i="21"/>
  <c r="AG48" i="21"/>
  <c r="AG43" i="21"/>
  <c r="AG37" i="21"/>
  <c r="AG33" i="21"/>
  <c r="AG29" i="21"/>
  <c r="AG21" i="21"/>
  <c r="AG17" i="21"/>
  <c r="AG13" i="21"/>
  <c r="AG32" i="21"/>
  <c r="AG28" i="21"/>
  <c r="AG24" i="21"/>
  <c r="AG20" i="21"/>
  <c r="AG16" i="21"/>
  <c r="AG12" i="21"/>
  <c r="AG31" i="21"/>
  <c r="AG27" i="21"/>
  <c r="AG23" i="21"/>
  <c r="AG19" i="21"/>
  <c r="AG15" i="21"/>
  <c r="AG55" i="21"/>
  <c r="AG46" i="21"/>
  <c r="AG36" i="21"/>
  <c r="AG30" i="21"/>
  <c r="AH9" i="21"/>
  <c r="AG22" i="21"/>
  <c r="AG18" i="21"/>
  <c r="AG14" i="21"/>
  <c r="AG11" i="21"/>
  <c r="AG10" i="21"/>
  <c r="AA27" i="17"/>
  <c r="Z39" i="17"/>
  <c r="AC38" i="17"/>
  <c r="AC36" i="17"/>
  <c r="AC34" i="17"/>
  <c r="AC32" i="17"/>
  <c r="AC30" i="17"/>
  <c r="AC28" i="17"/>
  <c r="E5" i="19"/>
  <c r="AC37" i="17"/>
  <c r="AC35" i="17"/>
  <c r="AC33" i="17"/>
  <c r="AC31" i="17"/>
  <c r="AC29" i="17"/>
  <c r="AC27" i="17"/>
  <c r="AC11" i="17"/>
  <c r="AC13" i="17"/>
  <c r="AC15" i="17"/>
  <c r="AC17" i="17"/>
  <c r="AC19" i="17"/>
  <c r="AC21" i="17"/>
  <c r="AC23" i="17"/>
  <c r="AC12" i="17"/>
  <c r="AC14" i="17"/>
  <c r="AC16" i="17"/>
  <c r="AC18" i="17"/>
  <c r="AC20" i="17"/>
  <c r="AC22" i="17"/>
  <c r="AC24" i="17"/>
  <c r="AC10" i="17"/>
  <c r="AD9" i="17"/>
  <c r="AA10" i="17"/>
  <c r="Z25" i="17"/>
  <c r="AA25" i="17" s="1"/>
  <c r="R4" i="17"/>
  <c r="Q5" i="17"/>
  <c r="AA39" i="17" l="1"/>
  <c r="Z99" i="17"/>
  <c r="AA99" i="17" s="1"/>
  <c r="AG90" i="17"/>
  <c r="AG48" i="17"/>
  <c r="AG95" i="17"/>
  <c r="AG86" i="17"/>
  <c r="AG79" i="17"/>
  <c r="AG72" i="17"/>
  <c r="AG67" i="17"/>
  <c r="AG65" i="17"/>
  <c r="AG92" i="17"/>
  <c r="AG83" i="17"/>
  <c r="AG76" i="17"/>
  <c r="AG69" i="17"/>
  <c r="AG62" i="17"/>
  <c r="AG51" i="17"/>
  <c r="AG89" i="17"/>
  <c r="AG81" i="17"/>
  <c r="AG56" i="17"/>
  <c r="AG96" i="17"/>
  <c r="AG94" i="17"/>
  <c r="AG85" i="17"/>
  <c r="AG78" i="17"/>
  <c r="AG71" i="17"/>
  <c r="AG64" i="17"/>
  <c r="AG91" i="17"/>
  <c r="AG75" i="17"/>
  <c r="AG68" i="17"/>
  <c r="AG61" i="17"/>
  <c r="AG93" i="17"/>
  <c r="AG84" i="17"/>
  <c r="AG77" i="17"/>
  <c r="AG70" i="17"/>
  <c r="AG50" i="17"/>
  <c r="AG45" i="17"/>
  <c r="AH61" i="21"/>
  <c r="AH68" i="21"/>
  <c r="AH77" i="21"/>
  <c r="AH64" i="21"/>
  <c r="AH66" i="21"/>
  <c r="AH71" i="21"/>
  <c r="AH75" i="21"/>
  <c r="AG80" i="17"/>
  <c r="AG44" i="17"/>
  <c r="AH62" i="21"/>
  <c r="AH69" i="21"/>
  <c r="AH78" i="21"/>
  <c r="AG82" i="17"/>
  <c r="AH65" i="21"/>
  <c r="AH72" i="21"/>
  <c r="AH76" i="21"/>
  <c r="AG43" i="17"/>
  <c r="AG66" i="17"/>
  <c r="AG46" i="17"/>
  <c r="AH67" i="21"/>
  <c r="AG63" i="17"/>
  <c r="AG55" i="17"/>
  <c r="AH63" i="21"/>
  <c r="AH70" i="21"/>
  <c r="AH80" i="21"/>
  <c r="AH96" i="21"/>
  <c r="AH92" i="21"/>
  <c r="AH97" i="21"/>
  <c r="AH94" i="21"/>
  <c r="AH90" i="21"/>
  <c r="AH82" i="21"/>
  <c r="AH95" i="21"/>
  <c r="AH91" i="21"/>
  <c r="AH86" i="21"/>
  <c r="AH85" i="21"/>
  <c r="AH87" i="21"/>
  <c r="AH84" i="21"/>
  <c r="AH81" i="21"/>
  <c r="AH83" i="21"/>
  <c r="AH50" i="21"/>
  <c r="AH44" i="21"/>
  <c r="AH38" i="21"/>
  <c r="AH56" i="21"/>
  <c r="AH48" i="21"/>
  <c r="AH43" i="21"/>
  <c r="AH37" i="21"/>
  <c r="AH55" i="21"/>
  <c r="AH46" i="21"/>
  <c r="AH36" i="21"/>
  <c r="AH32" i="21"/>
  <c r="AH28" i="21"/>
  <c r="AH24" i="21"/>
  <c r="AH20" i="21"/>
  <c r="AH16" i="21"/>
  <c r="AH12" i="21"/>
  <c r="AH51" i="21"/>
  <c r="AH45" i="21"/>
  <c r="AH35" i="21"/>
  <c r="AH34" i="21"/>
  <c r="AH31" i="21"/>
  <c r="AH27" i="21"/>
  <c r="AH23" i="21"/>
  <c r="AH19" i="21"/>
  <c r="AH15" i="21"/>
  <c r="AH30" i="21"/>
  <c r="AH22" i="21"/>
  <c r="AH18" i="21"/>
  <c r="AH14" i="21"/>
  <c r="AH93" i="21"/>
  <c r="AH33" i="21"/>
  <c r="AH21" i="21"/>
  <c r="AH17" i="21"/>
  <c r="AH13" i="21"/>
  <c r="AI9" i="21"/>
  <c r="AH11" i="21"/>
  <c r="AH29" i="21"/>
  <c r="AH10" i="21"/>
  <c r="AD38" i="17"/>
  <c r="AD36" i="17"/>
  <c r="AD34" i="17"/>
  <c r="AD32" i="17"/>
  <c r="AD30" i="17"/>
  <c r="AD28" i="17"/>
  <c r="AD37" i="17"/>
  <c r="AD35" i="17"/>
  <c r="AD33" i="17"/>
  <c r="AD31" i="17"/>
  <c r="AD10" i="17"/>
  <c r="AD27" i="17"/>
  <c r="AD29" i="17"/>
  <c r="AD14" i="17"/>
  <c r="AD18" i="17"/>
  <c r="AD22" i="17"/>
  <c r="AD13" i="17"/>
  <c r="AD17" i="17"/>
  <c r="AD21" i="17"/>
  <c r="AD12" i="17"/>
  <c r="AD16" i="17"/>
  <c r="AD20" i="17"/>
  <c r="AD24" i="17"/>
  <c r="AD11" i="17"/>
  <c r="AD15" i="17"/>
  <c r="AD19" i="17"/>
  <c r="AD23" i="17"/>
  <c r="AE9" i="17"/>
  <c r="D11" i="11"/>
  <c r="AH95" i="17" l="1"/>
  <c r="AI95" i="17" s="1"/>
  <c r="AJ95" i="17" s="1"/>
  <c r="AH86" i="17"/>
  <c r="AI86" i="17" s="1"/>
  <c r="AJ86" i="17" s="1"/>
  <c r="AH79" i="17"/>
  <c r="AI79" i="17" s="1"/>
  <c r="AJ79" i="17" s="1"/>
  <c r="AH72" i="17"/>
  <c r="AI72" i="17" s="1"/>
  <c r="AJ72" i="17" s="1"/>
  <c r="AH67" i="17"/>
  <c r="AI67" i="17" s="1"/>
  <c r="AJ67" i="17" s="1"/>
  <c r="AH65" i="17"/>
  <c r="AI65" i="17" s="1"/>
  <c r="AJ65" i="17" s="1"/>
  <c r="AH92" i="17"/>
  <c r="AI92" i="17" s="1"/>
  <c r="AJ92" i="17" s="1"/>
  <c r="AH83" i="17"/>
  <c r="AI83" i="17" s="1"/>
  <c r="AJ83" i="17" s="1"/>
  <c r="AH76" i="17"/>
  <c r="AI76" i="17" s="1"/>
  <c r="AJ76" i="17" s="1"/>
  <c r="AH69" i="17"/>
  <c r="AI69" i="17" s="1"/>
  <c r="AJ69" i="17" s="1"/>
  <c r="AH62" i="17"/>
  <c r="AI62" i="17" s="1"/>
  <c r="AJ62" i="17" s="1"/>
  <c r="AH51" i="17"/>
  <c r="AI51" i="17" s="1"/>
  <c r="AJ51" i="17" s="1"/>
  <c r="AH89" i="17"/>
  <c r="AI89" i="17" s="1"/>
  <c r="AJ89" i="17" s="1"/>
  <c r="AH81" i="17"/>
  <c r="AI81" i="17" s="1"/>
  <c r="AJ81" i="17" s="1"/>
  <c r="AH56" i="17"/>
  <c r="AI56" i="17" s="1"/>
  <c r="AJ56" i="17" s="1"/>
  <c r="AH96" i="17"/>
  <c r="AI96" i="17" s="1"/>
  <c r="AJ96" i="17" s="1"/>
  <c r="AH94" i="17"/>
  <c r="AI94" i="17" s="1"/>
  <c r="AH85" i="17"/>
  <c r="AH78" i="17"/>
  <c r="AI78" i="17" s="1"/>
  <c r="AJ78" i="17" s="1"/>
  <c r="AH71" i="17"/>
  <c r="AI71" i="17" s="1"/>
  <c r="AJ71" i="17" s="1"/>
  <c r="AH64" i="17"/>
  <c r="AI64" i="17" s="1"/>
  <c r="AJ64" i="17" s="1"/>
  <c r="AH91" i="17"/>
  <c r="AI91" i="17" s="1"/>
  <c r="AJ91" i="17" s="1"/>
  <c r="AH75" i="17"/>
  <c r="AI75" i="17" s="1"/>
  <c r="AH68" i="17"/>
  <c r="AI68" i="17" s="1"/>
  <c r="AJ68" i="17" s="1"/>
  <c r="AH61" i="17"/>
  <c r="AH82" i="17"/>
  <c r="AI82" i="17" s="1"/>
  <c r="AJ82" i="17" s="1"/>
  <c r="AH80" i="17"/>
  <c r="AI80" i="17" s="1"/>
  <c r="AJ80" i="17" s="1"/>
  <c r="AH66" i="17"/>
  <c r="AI66" i="17" s="1"/>
  <c r="AJ66" i="17" s="1"/>
  <c r="AH55" i="17"/>
  <c r="AI55" i="17" s="1"/>
  <c r="AJ55" i="17" s="1"/>
  <c r="AH90" i="17"/>
  <c r="AI90" i="17" s="1"/>
  <c r="AJ90" i="17" s="1"/>
  <c r="AI61" i="21"/>
  <c r="AJ61" i="21" s="1"/>
  <c r="AK61" i="21" s="1"/>
  <c r="AI68" i="21"/>
  <c r="AJ68" i="21" s="1"/>
  <c r="AK68" i="21" s="1"/>
  <c r="AI77" i="21"/>
  <c r="AJ77" i="21" s="1"/>
  <c r="AK77" i="21" s="1"/>
  <c r="AH44" i="17"/>
  <c r="AI44" i="17" s="1"/>
  <c r="AJ44" i="17" s="1"/>
  <c r="AI64" i="21"/>
  <c r="AJ64" i="21" s="1"/>
  <c r="AK64" i="21" s="1"/>
  <c r="AI66" i="21"/>
  <c r="AJ66" i="21" s="1"/>
  <c r="AK66" i="21" s="1"/>
  <c r="AI71" i="21"/>
  <c r="AJ71" i="21" s="1"/>
  <c r="AK71" i="21" s="1"/>
  <c r="AI72" i="21"/>
  <c r="AJ72" i="21" s="1"/>
  <c r="AK72" i="21" s="1"/>
  <c r="AI70" i="21"/>
  <c r="AJ70" i="21" s="1"/>
  <c r="AK70" i="21" s="1"/>
  <c r="AI80" i="21"/>
  <c r="AJ80" i="21" s="1"/>
  <c r="AK80" i="21" s="1"/>
  <c r="AI75" i="21"/>
  <c r="AJ75" i="21" s="1"/>
  <c r="AK75" i="21" s="1"/>
  <c r="AH93" i="17"/>
  <c r="AI93" i="17" s="1"/>
  <c r="AJ93" i="17" s="1"/>
  <c r="AH46" i="17"/>
  <c r="AI46" i="17" s="1"/>
  <c r="AJ46" i="17" s="1"/>
  <c r="AI62" i="21"/>
  <c r="AJ62" i="21" s="1"/>
  <c r="AK62" i="21" s="1"/>
  <c r="AI69" i="21"/>
  <c r="AJ69" i="21" s="1"/>
  <c r="AK69" i="21" s="1"/>
  <c r="AI78" i="21"/>
  <c r="AJ78" i="21" s="1"/>
  <c r="AK78" i="21" s="1"/>
  <c r="AH50" i="17"/>
  <c r="AI50" i="17" s="1"/>
  <c r="AJ50" i="17" s="1"/>
  <c r="AI63" i="21"/>
  <c r="AJ63" i="21" s="1"/>
  <c r="AK63" i="21" s="1"/>
  <c r="AH84" i="17"/>
  <c r="AI84" i="17" s="1"/>
  <c r="AJ84" i="17" s="1"/>
  <c r="AH77" i="17"/>
  <c r="AI77" i="17" s="1"/>
  <c r="AJ77" i="17" s="1"/>
  <c r="AH63" i="17"/>
  <c r="AI63" i="17" s="1"/>
  <c r="AJ63" i="17" s="1"/>
  <c r="AI65" i="21"/>
  <c r="AJ65" i="21" s="1"/>
  <c r="AK65" i="21" s="1"/>
  <c r="AH70" i="17"/>
  <c r="AI70" i="17" s="1"/>
  <c r="AJ70" i="17" s="1"/>
  <c r="AH48" i="17"/>
  <c r="AI48" i="17" s="1"/>
  <c r="AJ48" i="17" s="1"/>
  <c r="AH43" i="17"/>
  <c r="AI43" i="17" s="1"/>
  <c r="AJ43" i="17" s="1"/>
  <c r="AI67" i="21"/>
  <c r="AJ67" i="21" s="1"/>
  <c r="AK67" i="21" s="1"/>
  <c r="AI76" i="21"/>
  <c r="AJ76" i="21" s="1"/>
  <c r="AK76" i="21" s="1"/>
  <c r="AH45" i="17"/>
  <c r="AI45" i="17" s="1"/>
  <c r="AJ45" i="17" s="1"/>
  <c r="AI85" i="17"/>
  <c r="AJ85" i="17" s="1"/>
  <c r="AI61" i="17"/>
  <c r="AJ61" i="17" s="1"/>
  <c r="AI95" i="21"/>
  <c r="AJ95" i="21" s="1"/>
  <c r="AK95" i="21" s="1"/>
  <c r="AI91" i="21"/>
  <c r="AJ91" i="21" s="1"/>
  <c r="AK91" i="21" s="1"/>
  <c r="AI96" i="21"/>
  <c r="AI86" i="21"/>
  <c r="AJ86" i="21" s="1"/>
  <c r="AK86" i="21" s="1"/>
  <c r="AI85" i="21"/>
  <c r="AJ85" i="21" s="1"/>
  <c r="AK85" i="21" s="1"/>
  <c r="AI87" i="21"/>
  <c r="AJ87" i="21" s="1"/>
  <c r="AK87" i="21" s="1"/>
  <c r="AI84" i="21"/>
  <c r="AJ84" i="21" s="1"/>
  <c r="AK84" i="21" s="1"/>
  <c r="AI93" i="21"/>
  <c r="AJ93" i="21" s="1"/>
  <c r="AK93" i="21" s="1"/>
  <c r="AI92" i="21"/>
  <c r="AJ92" i="21" s="1"/>
  <c r="AK92" i="21" s="1"/>
  <c r="AI83" i="21"/>
  <c r="AJ83" i="21" s="1"/>
  <c r="AK83" i="21" s="1"/>
  <c r="AI81" i="21"/>
  <c r="AJ81" i="21" s="1"/>
  <c r="AK81" i="21" s="1"/>
  <c r="AI94" i="21"/>
  <c r="AJ94" i="21" s="1"/>
  <c r="AK94" i="21" s="1"/>
  <c r="AI97" i="21"/>
  <c r="AJ97" i="21" s="1"/>
  <c r="AK97" i="21" s="1"/>
  <c r="AI82" i="21"/>
  <c r="AJ82" i="21" s="1"/>
  <c r="AK82" i="21" s="1"/>
  <c r="AI56" i="21"/>
  <c r="AJ56" i="21" s="1"/>
  <c r="AK56" i="21" s="1"/>
  <c r="AI48" i="21"/>
  <c r="AJ48" i="21" s="1"/>
  <c r="AK48" i="21" s="1"/>
  <c r="AI43" i="21"/>
  <c r="AJ43" i="21" s="1"/>
  <c r="AK43" i="21" s="1"/>
  <c r="AI37" i="21"/>
  <c r="AJ37" i="21" s="1"/>
  <c r="AK37" i="21" s="1"/>
  <c r="AI90" i="21"/>
  <c r="AJ90" i="21" s="1"/>
  <c r="AK90" i="21" s="1"/>
  <c r="AI55" i="21"/>
  <c r="AJ55" i="21" s="1"/>
  <c r="AK55" i="21" s="1"/>
  <c r="AI46" i="21"/>
  <c r="AJ46" i="21" s="1"/>
  <c r="AK46" i="21" s="1"/>
  <c r="AI36" i="21"/>
  <c r="AJ36" i="21" s="1"/>
  <c r="AK36" i="21" s="1"/>
  <c r="AI51" i="21"/>
  <c r="AJ51" i="21" s="1"/>
  <c r="AK51" i="21" s="1"/>
  <c r="AI45" i="21"/>
  <c r="AJ45" i="21" s="1"/>
  <c r="AK45" i="21" s="1"/>
  <c r="AI35" i="21"/>
  <c r="AJ35" i="21" s="1"/>
  <c r="AK35" i="21" s="1"/>
  <c r="AI50" i="21"/>
  <c r="AJ50" i="21" s="1"/>
  <c r="AK50" i="21" s="1"/>
  <c r="AI44" i="21"/>
  <c r="AJ44" i="21" s="1"/>
  <c r="AK44" i="21" s="1"/>
  <c r="AI38" i="21"/>
  <c r="AJ38" i="21" s="1"/>
  <c r="AK38" i="21" s="1"/>
  <c r="AI34" i="21"/>
  <c r="AJ34" i="21" s="1"/>
  <c r="AK34" i="21" s="1"/>
  <c r="AI31" i="21"/>
  <c r="AJ31" i="21" s="1"/>
  <c r="AK31" i="21" s="1"/>
  <c r="AI27" i="21"/>
  <c r="AJ27" i="21" s="1"/>
  <c r="AI23" i="21"/>
  <c r="AJ23" i="21" s="1"/>
  <c r="AK23" i="21" s="1"/>
  <c r="AI19" i="21"/>
  <c r="AJ19" i="21" s="1"/>
  <c r="AK19" i="21" s="1"/>
  <c r="AI15" i="21"/>
  <c r="AJ15" i="21" s="1"/>
  <c r="AK15" i="21" s="1"/>
  <c r="AI30" i="21"/>
  <c r="AJ30" i="21" s="1"/>
  <c r="AK30" i="21" s="1"/>
  <c r="AI22" i="21"/>
  <c r="AJ22" i="21" s="1"/>
  <c r="AK22" i="21" s="1"/>
  <c r="AI18" i="21"/>
  <c r="AJ18" i="21" s="1"/>
  <c r="AK18" i="21" s="1"/>
  <c r="AI14" i="21"/>
  <c r="AJ14" i="21" s="1"/>
  <c r="AK14" i="21" s="1"/>
  <c r="AI33" i="21"/>
  <c r="AJ33" i="21" s="1"/>
  <c r="AK33" i="21" s="1"/>
  <c r="AI29" i="21"/>
  <c r="AJ29" i="21" s="1"/>
  <c r="AK29" i="21" s="1"/>
  <c r="AI21" i="21"/>
  <c r="AJ21" i="21" s="1"/>
  <c r="AK21" i="21" s="1"/>
  <c r="AI17" i="21"/>
  <c r="AJ17" i="21" s="1"/>
  <c r="AK17" i="21" s="1"/>
  <c r="AI13" i="21"/>
  <c r="AJ13" i="21" s="1"/>
  <c r="AK13" i="21" s="1"/>
  <c r="AI32" i="21"/>
  <c r="AJ32" i="21" s="1"/>
  <c r="AK32" i="21" s="1"/>
  <c r="AI11" i="21"/>
  <c r="AJ11" i="21" s="1"/>
  <c r="AK11" i="21" s="1"/>
  <c r="AI28" i="21"/>
  <c r="AJ28" i="21" s="1"/>
  <c r="AK28" i="21" s="1"/>
  <c r="AI10" i="21"/>
  <c r="AJ10" i="21" s="1"/>
  <c r="AK10" i="21" s="1"/>
  <c r="AI24" i="21"/>
  <c r="AJ24" i="21" s="1"/>
  <c r="AK24" i="21" s="1"/>
  <c r="AI20" i="21"/>
  <c r="AJ20" i="21" s="1"/>
  <c r="AK20" i="21" s="1"/>
  <c r="AI16" i="21"/>
  <c r="AJ16" i="21" s="1"/>
  <c r="AK16" i="21" s="1"/>
  <c r="AI12" i="21"/>
  <c r="AJ12" i="21" s="1"/>
  <c r="AK12" i="21" s="1"/>
  <c r="AJ96" i="21"/>
  <c r="AK96" i="21" s="1"/>
  <c r="C12" i="11"/>
  <c r="AA3" i="17"/>
  <c r="Z5" i="17" s="1"/>
  <c r="AE37" i="17"/>
  <c r="AE35" i="17"/>
  <c r="AE33" i="17"/>
  <c r="AE31" i="17"/>
  <c r="AE29" i="17"/>
  <c r="AE27" i="17"/>
  <c r="AE38" i="17"/>
  <c r="AE36" i="17"/>
  <c r="AE34" i="17"/>
  <c r="AE32" i="17"/>
  <c r="AE30" i="17"/>
  <c r="AE28" i="17"/>
  <c r="AE12" i="17"/>
  <c r="AE14" i="17"/>
  <c r="AE16" i="17"/>
  <c r="AE18" i="17"/>
  <c r="AE20" i="17"/>
  <c r="AE22" i="17"/>
  <c r="AE24" i="17"/>
  <c r="AE11" i="17"/>
  <c r="AE13" i="17"/>
  <c r="AE15" i="17"/>
  <c r="AE17" i="17"/>
  <c r="AE19" i="17"/>
  <c r="AE21" i="17"/>
  <c r="AE23" i="17"/>
  <c r="AE10" i="17"/>
  <c r="AF9" i="17"/>
  <c r="AI98" i="17" l="1"/>
  <c r="AJ75" i="17"/>
  <c r="AJ94" i="17"/>
  <c r="C13" i="20"/>
  <c r="AJ99" i="21"/>
  <c r="AJ25" i="21"/>
  <c r="AK25" i="21" s="1"/>
  <c r="AJ39" i="21"/>
  <c r="AK39" i="21" s="1"/>
  <c r="AK27" i="21"/>
  <c r="D12" i="11"/>
  <c r="AF37" i="17"/>
  <c r="AF35" i="17"/>
  <c r="AF33" i="17"/>
  <c r="AF31" i="17"/>
  <c r="AF29" i="17"/>
  <c r="AF27" i="17"/>
  <c r="AF38" i="17"/>
  <c r="AF36" i="17"/>
  <c r="AF34" i="17"/>
  <c r="AF32" i="17"/>
  <c r="AF28" i="17"/>
  <c r="AF30" i="17"/>
  <c r="AF10" i="17"/>
  <c r="AF11" i="17"/>
  <c r="AF15" i="17"/>
  <c r="AF19" i="17"/>
  <c r="AF23" i="17"/>
  <c r="AF14" i="17"/>
  <c r="AF18" i="17"/>
  <c r="AF22" i="17"/>
  <c r="AF13" i="17"/>
  <c r="AF17" i="17"/>
  <c r="AF21" i="17"/>
  <c r="AF12" i="17"/>
  <c r="AF16" i="17"/>
  <c r="AF20" i="17"/>
  <c r="AF24" i="17"/>
  <c r="AG9" i="17"/>
  <c r="C14" i="20" l="1"/>
  <c r="C20" i="20" s="1"/>
  <c r="D13" i="20"/>
  <c r="AJ98" i="17"/>
  <c r="AJ100" i="21"/>
  <c r="AK99" i="21"/>
  <c r="AA4" i="17"/>
  <c r="AG38" i="17"/>
  <c r="AG36" i="17"/>
  <c r="AG34" i="17"/>
  <c r="AG32" i="17"/>
  <c r="AG30" i="17"/>
  <c r="AG28" i="17"/>
  <c r="AG37" i="17"/>
  <c r="AG35" i="17"/>
  <c r="AG33" i="17"/>
  <c r="AG31" i="17"/>
  <c r="AG29" i="17"/>
  <c r="AG27" i="17"/>
  <c r="AG11" i="17"/>
  <c r="AG13" i="17"/>
  <c r="AG15" i="17"/>
  <c r="AG17" i="17"/>
  <c r="AG19" i="17"/>
  <c r="AG21" i="17"/>
  <c r="AG23" i="17"/>
  <c r="AG12" i="17"/>
  <c r="AG14" i="17"/>
  <c r="AG16" i="17"/>
  <c r="AG18" i="17"/>
  <c r="AG20" i="17"/>
  <c r="AG22" i="17"/>
  <c r="AG24" i="17"/>
  <c r="AG10" i="17"/>
  <c r="AH9" i="17"/>
  <c r="C22" i="20" l="1"/>
  <c r="C21" i="20"/>
  <c r="C23" i="20"/>
  <c r="AK100" i="21"/>
  <c r="AK101" i="21" s="1"/>
  <c r="AK4" i="21" s="1"/>
  <c r="AJ101" i="21"/>
  <c r="AK3" i="21" s="1"/>
  <c r="AJ5" i="21" s="1"/>
  <c r="AH38" i="17"/>
  <c r="AI38" i="17" s="1"/>
  <c r="AJ38" i="17" s="1"/>
  <c r="AH36" i="17"/>
  <c r="AI36" i="17" s="1"/>
  <c r="AJ36" i="17" s="1"/>
  <c r="AH34" i="17"/>
  <c r="AI34" i="17" s="1"/>
  <c r="AJ34" i="17" s="1"/>
  <c r="AH32" i="17"/>
  <c r="AI32" i="17" s="1"/>
  <c r="AJ32" i="17" s="1"/>
  <c r="AH30" i="17"/>
  <c r="AI30" i="17" s="1"/>
  <c r="AJ30" i="17" s="1"/>
  <c r="AH28" i="17"/>
  <c r="AI28" i="17" s="1"/>
  <c r="AJ28" i="17" s="1"/>
  <c r="AH37" i="17"/>
  <c r="AI37" i="17" s="1"/>
  <c r="AJ37" i="17" s="1"/>
  <c r="AH35" i="17"/>
  <c r="AI35" i="17" s="1"/>
  <c r="AJ35" i="17" s="1"/>
  <c r="AH33" i="17"/>
  <c r="AI33" i="17" s="1"/>
  <c r="AJ33" i="17" s="1"/>
  <c r="AH31" i="17"/>
  <c r="AI31" i="17" s="1"/>
  <c r="AJ31" i="17" s="1"/>
  <c r="AH27" i="17"/>
  <c r="AI27" i="17" s="1"/>
  <c r="AH10" i="17"/>
  <c r="AI10" i="17" s="1"/>
  <c r="AH29" i="17"/>
  <c r="AI29" i="17" s="1"/>
  <c r="AJ29" i="17" s="1"/>
  <c r="F5" i="19"/>
  <c r="AH12" i="17"/>
  <c r="AI12" i="17" s="1"/>
  <c r="AJ12" i="17" s="1"/>
  <c r="AH16" i="17"/>
  <c r="AI16" i="17" s="1"/>
  <c r="AJ16" i="17" s="1"/>
  <c r="AH20" i="17"/>
  <c r="AI20" i="17" s="1"/>
  <c r="AJ20" i="17" s="1"/>
  <c r="AH24" i="17"/>
  <c r="AI24" i="17" s="1"/>
  <c r="AJ24" i="17" s="1"/>
  <c r="AH11" i="17"/>
  <c r="AI11" i="17" s="1"/>
  <c r="AJ11" i="17" s="1"/>
  <c r="AH15" i="17"/>
  <c r="AI15" i="17" s="1"/>
  <c r="AJ15" i="17" s="1"/>
  <c r="AH19" i="17"/>
  <c r="AI19" i="17" s="1"/>
  <c r="AJ19" i="17" s="1"/>
  <c r="AH23" i="17"/>
  <c r="AI23" i="17" s="1"/>
  <c r="AJ23" i="17" s="1"/>
  <c r="AH14" i="17"/>
  <c r="AI14" i="17" s="1"/>
  <c r="AJ14" i="17" s="1"/>
  <c r="AH18" i="17"/>
  <c r="AI18" i="17" s="1"/>
  <c r="AJ18" i="17" s="1"/>
  <c r="AH22" i="17"/>
  <c r="AI22" i="17" s="1"/>
  <c r="AJ22" i="17" s="1"/>
  <c r="AH13" i="17"/>
  <c r="AI13" i="17" s="1"/>
  <c r="AJ13" i="17" s="1"/>
  <c r="AH17" i="17"/>
  <c r="AI17" i="17" s="1"/>
  <c r="AJ17" i="17" s="1"/>
  <c r="AH21" i="17"/>
  <c r="AI21" i="17" s="1"/>
  <c r="AJ21" i="17" s="1"/>
  <c r="AJ10" i="17" l="1"/>
  <c r="AI25" i="17"/>
  <c r="AJ25" i="17" s="1"/>
  <c r="AJ27" i="17"/>
  <c r="AI39" i="17"/>
  <c r="AJ39" i="17" l="1"/>
  <c r="AI99" i="17"/>
  <c r="AJ99" i="17" s="1"/>
  <c r="C13" i="11"/>
  <c r="AJ4" i="17"/>
  <c r="AJ3" i="17"/>
  <c r="AI5" i="17" s="1"/>
  <c r="C14" i="11" l="1"/>
  <c r="C20" i="11" s="1"/>
  <c r="D13" i="11"/>
  <c r="C22" i="11" l="1"/>
  <c r="C23" i="11"/>
  <c r="C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CF616F9A-E6CD-449A-9538-2179AFD8040E}">
      <text>
        <r>
          <rPr>
            <sz val="9"/>
            <color indexed="81"/>
            <rFont val="Tahoma"/>
            <family val="2"/>
          </rPr>
          <t>Please select the budget Category Line (sourced from Budget &amp; Fin Report Worksheet).</t>
        </r>
      </text>
    </comment>
    <comment ref="D9" authorId="0" shapeId="0" xr:uid="{A8718848-DA92-43B2-AEC0-5732F2B48125}">
      <text>
        <r>
          <rPr>
            <sz val="9"/>
            <color indexed="81"/>
            <rFont val="Tahoma"/>
            <family val="2"/>
          </rPr>
          <t xml:space="preserve">Please select the budget period from drop down list (sourced from Budget &amp; Fin Report)
</t>
        </r>
      </text>
    </comment>
    <comment ref="E9" authorId="0" shapeId="0" xr:uid="{E0124E9B-95CB-4257-B35A-4810EEA7A6A5}">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BA4BAD56-7717-49C2-BFFD-22418F52588F}">
      <text>
        <r>
          <rPr>
            <b/>
            <sz val="9"/>
            <color indexed="81"/>
            <rFont val="Tahoma"/>
            <family val="2"/>
          </rPr>
          <t>Author:</t>
        </r>
        <r>
          <rPr>
            <sz val="9"/>
            <color indexed="81"/>
            <rFont val="Tahoma"/>
            <family val="2"/>
          </rPr>
          <t xml:space="preserve">
Payment release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37A14466-E5F1-473D-9CAF-B96076C8DB72}">
      <text>
        <r>
          <rPr>
            <sz val="9"/>
            <color indexed="81"/>
            <rFont val="Tahoma"/>
            <family val="2"/>
          </rPr>
          <t>Please select the budget Category Line (sourced from Budget &amp; Fin Report Worksheet).</t>
        </r>
      </text>
    </comment>
    <comment ref="D9" authorId="0" shapeId="0" xr:uid="{CA2DF3C0-C2D8-4824-B496-5C2FBF039A03}">
      <text>
        <r>
          <rPr>
            <sz val="9"/>
            <color indexed="81"/>
            <rFont val="Tahoma"/>
            <family val="2"/>
          </rPr>
          <t xml:space="preserve">Please select the budget period from drop down list (sourced from Budget &amp; Fin Report)
</t>
        </r>
      </text>
    </comment>
    <comment ref="E9" authorId="0" shapeId="0" xr:uid="{8EB675A4-2756-441A-B58A-EFDAF873DEB2}">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E167F0E1-4411-4755-A9FE-7ECD00B83FED}">
      <text>
        <r>
          <rPr>
            <b/>
            <sz val="9"/>
            <color indexed="81"/>
            <rFont val="Tahoma"/>
            <family val="2"/>
          </rPr>
          <t>Author:</t>
        </r>
        <r>
          <rPr>
            <sz val="9"/>
            <color indexed="81"/>
            <rFont val="Tahoma"/>
            <family val="2"/>
          </rPr>
          <t xml:space="preserve">
Payment release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9FD73E92-4A4F-44AB-9FEE-F657CAF3FD7B}">
      <text>
        <r>
          <rPr>
            <sz val="9"/>
            <color indexed="81"/>
            <rFont val="Tahoma"/>
            <family val="2"/>
          </rPr>
          <t>Please select the budget Category Line (sourced from Budget &amp; Fin Report Worksheet).</t>
        </r>
      </text>
    </comment>
    <comment ref="D9" authorId="0" shapeId="0" xr:uid="{2FDBD87B-8AC0-4E85-9317-F233AC3A274B}">
      <text>
        <r>
          <rPr>
            <sz val="9"/>
            <color indexed="81"/>
            <rFont val="Tahoma"/>
            <family val="2"/>
          </rPr>
          <t xml:space="preserve">Please select the budget period from drop down list (sourced from Budget &amp; Fin Report)
</t>
        </r>
      </text>
    </comment>
    <comment ref="E9" authorId="0" shapeId="0" xr:uid="{64C679F9-D176-4064-9919-BFCF005F000E}">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E128DDEF-9B23-41D3-B6A7-27E1A7375992}">
      <text>
        <r>
          <rPr>
            <b/>
            <sz val="9"/>
            <color indexed="81"/>
            <rFont val="Tahoma"/>
            <family val="2"/>
          </rPr>
          <t>Author:</t>
        </r>
        <r>
          <rPr>
            <sz val="9"/>
            <color indexed="81"/>
            <rFont val="Tahoma"/>
            <family val="2"/>
          </rPr>
          <t xml:space="preserve">
Payment release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1710C558-0437-4B56-87FB-EE741FFD3F6A}">
      <text>
        <r>
          <rPr>
            <sz val="9"/>
            <color indexed="81"/>
            <rFont val="Tahoma"/>
            <family val="2"/>
          </rPr>
          <t>Please select the budget Category Line (sourced from Budget &amp; Fin Report Worksheet).</t>
        </r>
      </text>
    </comment>
    <comment ref="D9" authorId="0" shapeId="0" xr:uid="{A33A900F-08B7-4AA1-9688-8326BCC9B1C9}">
      <text>
        <r>
          <rPr>
            <sz val="9"/>
            <color indexed="81"/>
            <rFont val="Tahoma"/>
            <family val="2"/>
          </rPr>
          <t xml:space="preserve">Please select the budget period from drop down list (sourced from Budget &amp; Fin Report)
</t>
        </r>
      </text>
    </comment>
    <comment ref="E9" authorId="0" shapeId="0" xr:uid="{9B366050-7B14-420D-9FB5-7CD3A8EDF806}">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82ECEBC2-B31A-439C-9C7C-0045443AAEF4}">
      <text>
        <r>
          <rPr>
            <sz val="9"/>
            <color indexed="81"/>
            <rFont val="Tahoma"/>
            <family val="2"/>
          </rPr>
          <t xml:space="preserve">Please select the budget period from drop down list (sourced from Budget &amp; Fin Report)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051F41E2-485A-49E4-8DCB-571B687C2413}">
      <text>
        <r>
          <rPr>
            <sz val="9"/>
            <color indexed="81"/>
            <rFont val="Tahoma"/>
            <family val="2"/>
          </rPr>
          <t>Please select the budget Category Line (sourced from Budget &amp; Fin Report Worksheet).</t>
        </r>
      </text>
    </comment>
    <comment ref="D9" authorId="0" shapeId="0" xr:uid="{EFB825D5-61A6-4171-835E-EB20CD8F696E}">
      <text>
        <r>
          <rPr>
            <sz val="9"/>
            <color indexed="81"/>
            <rFont val="Tahoma"/>
            <family val="2"/>
          </rPr>
          <t xml:space="preserve">Please select the budget period from drop down list (sourced from Budget &amp; Fin Report)
</t>
        </r>
      </text>
    </comment>
    <comment ref="E9" authorId="0" shapeId="0" xr:uid="{3D76568D-BD81-4662-BBCE-2CCD603E8666}">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0CB41919-13AA-4BA6-8E93-6FCA5CE659A0}">
      <text>
        <r>
          <rPr>
            <sz val="9"/>
            <color indexed="81"/>
            <rFont val="Tahoma"/>
            <family val="2"/>
          </rPr>
          <t xml:space="preserve">Please select the budget period from drop down list (sourced from Budget &amp; Fin Report)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86B8B132-7D78-41AF-A092-90B4BFA23B38}">
      <text>
        <r>
          <rPr>
            <sz val="9"/>
            <color indexed="81"/>
            <rFont val="Tahoma"/>
            <family val="2"/>
          </rPr>
          <t>Please select the budget Category Line (sourced from Budget &amp; Fin Report Worksheet).</t>
        </r>
      </text>
    </comment>
    <comment ref="D9" authorId="0" shapeId="0" xr:uid="{FA7F8620-5383-473D-830C-A265FA89AECA}">
      <text>
        <r>
          <rPr>
            <sz val="9"/>
            <color indexed="81"/>
            <rFont val="Tahoma"/>
            <family val="2"/>
          </rPr>
          <t xml:space="preserve">Please select the budget period from drop down list (sourced from Budget &amp; Fin Report)
</t>
        </r>
      </text>
    </comment>
    <comment ref="E9" authorId="0" shapeId="0" xr:uid="{E5F43363-279A-47E4-8F81-19FF064E1292}">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AF776688-92D5-4C4A-8C5A-CCB2569FE07D}">
      <text>
        <r>
          <rPr>
            <sz val="9"/>
            <color indexed="81"/>
            <rFont val="Tahoma"/>
            <family val="2"/>
          </rPr>
          <t xml:space="preserve">Please select the budget period from drop down list (sourced from Budget &amp; Fin Report)
</t>
        </r>
      </text>
    </comment>
  </commentList>
</comments>
</file>

<file path=xl/sharedStrings.xml><?xml version="1.0" encoding="utf-8"?>
<sst xmlns="http://schemas.openxmlformats.org/spreadsheetml/2006/main" count="687" uniqueCount="391">
  <si>
    <t xml:space="preserve">IP:                                </t>
  </si>
  <si>
    <t>XXXXXX</t>
  </si>
  <si>
    <t>Project Title</t>
  </si>
  <si>
    <t>Project Code</t>
  </si>
  <si>
    <t>Project Start Date:</t>
  </si>
  <si>
    <t>Month/Year</t>
  </si>
  <si>
    <t>Project End Date:</t>
  </si>
  <si>
    <t>Total Project Duration:</t>
  </si>
  <si>
    <t>Project Currency</t>
  </si>
  <si>
    <t>Total Budget:</t>
  </si>
  <si>
    <t>Control 1</t>
  </si>
  <si>
    <t>Reportıng Perıod</t>
  </si>
  <si>
    <t>Expenditure</t>
  </si>
  <si>
    <t>Cumulative Expenditure</t>
  </si>
  <si>
    <t>Transfer Date</t>
  </si>
  <si>
    <t>Amount</t>
  </si>
  <si>
    <t>Cumulative Transfer</t>
  </si>
  <si>
    <t>1. Interim Report</t>
  </si>
  <si>
    <t>Transfer 1</t>
  </si>
  <si>
    <t>2. Interim Report</t>
  </si>
  <si>
    <t>Transfer 2</t>
  </si>
  <si>
    <t>3. Final Report</t>
  </si>
  <si>
    <t>Transfer 3</t>
  </si>
  <si>
    <t xml:space="preserve"> </t>
  </si>
  <si>
    <t>Total</t>
  </si>
  <si>
    <t>Summary</t>
  </si>
  <si>
    <t>(a) Total Budget per Agreement</t>
  </si>
  <si>
    <t>(b) Total Funding Released</t>
  </si>
  <si>
    <t xml:space="preserve">(a)-(b)= (c)Balance of payable amount 
</t>
  </si>
  <si>
    <t>Cumulative Expenditure Reported</t>
  </si>
  <si>
    <t xml:space="preserve">Fund Balance with IP </t>
  </si>
  <si>
    <t>Burn Rate of Total Funds  Transferred</t>
  </si>
  <si>
    <t>Budget Balance after actual reported expenditure 
(Total approved budget-cumulative reported expenditures)</t>
  </si>
  <si>
    <t>Reporting Status Submitted</t>
  </si>
  <si>
    <t>Interim Report 1</t>
  </si>
  <si>
    <t>Interim Report 2</t>
  </si>
  <si>
    <t>Final Report</t>
  </si>
  <si>
    <t>(if applicable accoring to Minimum Requirements Monitoring Matrix)</t>
  </si>
  <si>
    <t>(if applicable accorind to Minimum Requirements Monitoring Matrix)</t>
  </si>
  <si>
    <t>Compulsory</t>
  </si>
  <si>
    <t>Reviewed by:</t>
  </si>
  <si>
    <t>Approved by:</t>
  </si>
  <si>
    <t>This section related to Implementing Partner and IOM before beginning the project</t>
  </si>
  <si>
    <t>Budget Line</t>
  </si>
  <si>
    <t>Sub Budget Line</t>
  </si>
  <si>
    <t>Description</t>
  </si>
  <si>
    <t>Documents Requirements</t>
  </si>
  <si>
    <t xml:space="preserve">A. Staff and Other Personnel Costs </t>
  </si>
  <si>
    <t>A.1 Direct to Project
A.2 Support to Project</t>
  </si>
  <si>
    <t xml:space="preserve">Please itemize costs of staff, consultants and other personnel to be recruited directly by the implementing partner for project implementation. 
Direct to Project: all staff cost-related directly to the project in the field (ex: engineer). 
Support to Project: all staff cost-related indirectly to the project (ex: Accountant). </t>
  </si>
  <si>
    <t xml:space="preserve">1- Payroll (Indicate Project Code)
2- Contracts (Original Salary)
3- Employee’s ID
4- Timesheet (Allocation of Project Code)
5- Pay slip or Payment Voucher
6- Vetting </t>
  </si>
  <si>
    <t>B. Supplies, Commodities, Materials</t>
  </si>
  <si>
    <t>-</t>
  </si>
  <si>
    <t>Please itemize direct and indirect costs of consumables to be purchased under the project, including, freight, storage and distribution costs</t>
  </si>
  <si>
    <t>1- Purchase Request. 2- RFQs/Bids
3- Bids Analysis. 4- Vendor ID
5- Purchase Order. 6- Contract 
7-Invoice. 8- Goods/Service Receive Note
9- Payment Voucher. 10- Vendor Vetting</t>
  </si>
  <si>
    <t>C. Equipment</t>
  </si>
  <si>
    <t xml:space="preserve">C.1 Fixed Asset
C.2 Equipment </t>
  </si>
  <si>
    <t xml:space="preserve">Please itemize the costs of non-consumables to be purchased under the project. Fixed Asset: include all asset could be used more times such as Laptop, Printer, Camera, Generator etc…
Equipment: asset purchased especially for implementing the project operations (Ex: devices, machines, tools, and vehicles). </t>
  </si>
  <si>
    <t>D. Contractual Services</t>
  </si>
  <si>
    <t xml:space="preserve">Please list works and services to be contracted under the project. It is usually the main activity of the project such as construction, water tracking. should be contracted with vendors </t>
  </si>
  <si>
    <t>E. Travel</t>
  </si>
  <si>
    <t>E.1 Travel Cost
E.2 Per Diem Cost</t>
  </si>
  <si>
    <t xml:space="preserve">Please itemize the travel costs of staff, consultants and other personnel for project implementation. Travel cost includes transportation related to the project directly (Ex: rent cars, Trucks, etc..).
Per Diem Cost: according to the Implementing Partner policies related to travel </t>
  </si>
  <si>
    <t xml:space="preserve">The related documents to the project according to the IP policies and procedures </t>
  </si>
  <si>
    <t>F. Other Indirect Costs</t>
  </si>
  <si>
    <t>G.1 Syria Office
G.2 Turkey Office</t>
  </si>
  <si>
    <t>Please indicate all expenses related to administration and HeadQuarter that not directly to the project such as Training for general staff, Rent, transfer wages, Utilities, Office expenses, etc…</t>
  </si>
  <si>
    <t>This section related to Implementing Partner during implementing the project</t>
  </si>
  <si>
    <t>Instructons of Narrative Report</t>
  </si>
  <si>
    <t xml:space="preserve">Budget line </t>
  </si>
  <si>
    <t xml:space="preserve">This is a line of the transaction should be matched with Budget line in the Budget </t>
  </si>
  <si>
    <t>Budget Line Description</t>
  </si>
  <si>
    <t>This is a description of the budget line ( automatically will appear once you put Budget line code)</t>
  </si>
  <si>
    <t>Narrative</t>
  </si>
  <si>
    <t xml:space="preserve">This is a narrative explanation of the budget line of the transaction for what use this cost and how you calculate during the reporting period of the project. </t>
  </si>
  <si>
    <t>IOM Level of effort %</t>
  </si>
  <si>
    <t>Please explain how much IOM cover cost of transaction from each budget line.</t>
  </si>
  <si>
    <t xml:space="preserve">Rest cost Level of effort % </t>
  </si>
  <si>
    <t>If the transaction has not covered 100% from IOM, Please explain how you cover the rest of the transaction cost?</t>
  </si>
  <si>
    <t>Instructons of Transaction List</t>
  </si>
  <si>
    <t xml:space="preserve">Payment Date (Accrual) </t>
  </si>
  <si>
    <t xml:space="preserve">Please indicate the date you have to pay the payment - usually, it recorded for due payments - (Ex: we bought a laptop in 20-Oct and the payment voucher was in 30-Oct. in this case, we record the date of payment voucher). </t>
  </si>
  <si>
    <t xml:space="preserve">Posting Date (Actual) </t>
  </si>
  <si>
    <t>Please indicate the date of the actual payment (Ex: we bought a laptop in 20-Oct and the payment voucher was in 30-Oct. in this case, we record the actual date of payment ).</t>
  </si>
  <si>
    <t>Payment Voucher  No.</t>
  </si>
  <si>
    <t>Please indicate number of invoice or Payment voucher</t>
  </si>
  <si>
    <t>Payee</t>
  </si>
  <si>
    <t xml:space="preserve">Please indicate the name of the payee (Ex: Vendor name, Staff, workers, etc...). </t>
  </si>
  <si>
    <t>Text</t>
  </si>
  <si>
    <t>Please explain the transaction</t>
  </si>
  <si>
    <t>Currency</t>
  </si>
  <si>
    <t>Please indicate the currency of the invoice / Payment ( USD, TL, SYP, etc..)</t>
  </si>
  <si>
    <t>Amount in Cr.</t>
  </si>
  <si>
    <t xml:space="preserve">The payment amount in current currency </t>
  </si>
  <si>
    <t>Ex-Rate</t>
  </si>
  <si>
    <t xml:space="preserve">Exchange rate to USD </t>
  </si>
  <si>
    <t>Allocation of IOM %</t>
  </si>
  <si>
    <t>Level of effort cost from IOM (should be a percentage)</t>
  </si>
  <si>
    <t>Amount in USD</t>
  </si>
  <si>
    <t>The payment amount in USD</t>
  </si>
  <si>
    <t>Instructons of Financial Report</t>
  </si>
  <si>
    <t xml:space="preserve">Actual </t>
  </si>
  <si>
    <t xml:space="preserve">Please indicate all the actual expenses that happened in the month of the report and paid. </t>
  </si>
  <si>
    <t>Accrual</t>
  </si>
  <si>
    <t>Please indicate all the accrual expenses that will be paid in the next month.</t>
  </si>
  <si>
    <t>Burn rate%</t>
  </si>
  <si>
    <t xml:space="preserve">The percentage of Actual + Accrual divide planned cost </t>
  </si>
  <si>
    <t>Projection</t>
  </si>
  <si>
    <t>Please indicate all the expenditures you plan to spend it in the future.</t>
  </si>
  <si>
    <t>The total will be all costs from Actual + Accrual + Projection</t>
  </si>
  <si>
    <t>Instructons of Asset Management</t>
  </si>
  <si>
    <t>Item No.</t>
  </si>
  <si>
    <t>Name</t>
  </si>
  <si>
    <t>Type</t>
  </si>
  <si>
    <t>Condition</t>
  </si>
  <si>
    <t>Quantity</t>
  </si>
  <si>
    <t>Asset value</t>
  </si>
  <si>
    <t>Total value</t>
  </si>
  <si>
    <t>Model</t>
  </si>
  <si>
    <t>Vendor No.</t>
  </si>
  <si>
    <t>Remarks</t>
  </si>
  <si>
    <t>Photograph / link</t>
  </si>
  <si>
    <t>Date of last order</t>
  </si>
  <si>
    <t>Vendor</t>
  </si>
  <si>
    <t>Purchase Price</t>
  </si>
  <si>
    <t>Expiry date</t>
  </si>
  <si>
    <t>IP</t>
  </si>
  <si>
    <t>Total Expenditure</t>
  </si>
  <si>
    <t>Project code</t>
  </si>
  <si>
    <t>Burn Rate % according to Budget</t>
  </si>
  <si>
    <t xml:space="preserve">Project Period </t>
  </si>
  <si>
    <t>Control 2</t>
  </si>
  <si>
    <t>Control 3</t>
  </si>
  <si>
    <t>Control 4</t>
  </si>
  <si>
    <t>Budget</t>
  </si>
  <si>
    <t xml:space="preserve">Financial Interim Report 1 </t>
  </si>
  <si>
    <t>if applicable according to IP Financial Management Matrix</t>
  </si>
  <si>
    <t xml:space="preserve">Financial Interim Report 2 </t>
  </si>
  <si>
    <t>Financial Final Report</t>
  </si>
  <si>
    <t>Budget Category Line</t>
  </si>
  <si>
    <t>Budget Category Line Description*</t>
  </si>
  <si>
    <t>Direct / Supporting costs</t>
  </si>
  <si>
    <t>Units (Quantity)</t>
  </si>
  <si>
    <t xml:space="preserve">Unit Cost </t>
  </si>
  <si>
    <t>Duration (Monthly)</t>
  </si>
  <si>
    <t>Allocation   %</t>
  </si>
  <si>
    <t xml:space="preserve">Total Cost </t>
  </si>
  <si>
    <t>EXPENDITURE</t>
  </si>
  <si>
    <t xml:space="preserve">TOTAL </t>
  </si>
  <si>
    <t xml:space="preserve">Burn Rate
% </t>
  </si>
  <si>
    <t>of Budget</t>
  </si>
  <si>
    <t>A.1</t>
  </si>
  <si>
    <t>Project manager</t>
  </si>
  <si>
    <t>A.2</t>
  </si>
  <si>
    <t>Project accountant</t>
  </si>
  <si>
    <t>A.3</t>
  </si>
  <si>
    <t>Project assistant**</t>
  </si>
  <si>
    <t>A.4</t>
  </si>
  <si>
    <t>A.5</t>
  </si>
  <si>
    <t>A.6</t>
  </si>
  <si>
    <t>A.7</t>
  </si>
  <si>
    <t>A.8</t>
  </si>
  <si>
    <t>A.9</t>
  </si>
  <si>
    <t>A.10</t>
  </si>
  <si>
    <t>A.11</t>
  </si>
  <si>
    <t>A.12</t>
  </si>
  <si>
    <t>A.13</t>
  </si>
  <si>
    <t>A.14</t>
  </si>
  <si>
    <t>A.15</t>
  </si>
  <si>
    <t>Sub Total</t>
  </si>
  <si>
    <t>B. Office Costs</t>
  </si>
  <si>
    <t>B.1</t>
  </si>
  <si>
    <t>Stationery</t>
  </si>
  <si>
    <t>B.2</t>
  </si>
  <si>
    <t>Post costs</t>
  </si>
  <si>
    <t>B.3</t>
  </si>
  <si>
    <t>Bank costs</t>
  </si>
  <si>
    <t>B.4</t>
  </si>
  <si>
    <t>B.5</t>
  </si>
  <si>
    <t>B.6</t>
  </si>
  <si>
    <t>B.7</t>
  </si>
  <si>
    <t>B.8</t>
  </si>
  <si>
    <t>B.9</t>
  </si>
  <si>
    <t>B.10</t>
  </si>
  <si>
    <t>B.11</t>
  </si>
  <si>
    <t>B.12</t>
  </si>
  <si>
    <t>C.1.1</t>
  </si>
  <si>
    <t>C.2.1</t>
  </si>
  <si>
    <t>C.2.3</t>
  </si>
  <si>
    <t>C.3.1</t>
  </si>
  <si>
    <t>C.3.5</t>
  </si>
  <si>
    <t>C.3.6</t>
  </si>
  <si>
    <t>C.3.7</t>
  </si>
  <si>
    <t>C.3.8</t>
  </si>
  <si>
    <t>C.3.9</t>
  </si>
  <si>
    <t>C.3.10</t>
  </si>
  <si>
    <t>C.3.11</t>
  </si>
  <si>
    <t>C.3.12</t>
  </si>
  <si>
    <t>C.4.1</t>
  </si>
  <si>
    <t>C.4.5</t>
  </si>
  <si>
    <t>C.4.6</t>
  </si>
  <si>
    <t>C.4.7</t>
  </si>
  <si>
    <t>C.4.8</t>
  </si>
  <si>
    <t>C.4.9</t>
  </si>
  <si>
    <t>C.4.10</t>
  </si>
  <si>
    <t>C.4.11</t>
  </si>
  <si>
    <t>C.4.12</t>
  </si>
  <si>
    <t>* Delete non-applicable items or add others</t>
  </si>
  <si>
    <t>** NGO should determine the number of staff, including trainers, administrators, assistants, consultants according to the number of events and suggested approach.</t>
  </si>
  <si>
    <t>Check that dates match the reporting period</t>
  </si>
  <si>
    <t>Mandatory</t>
  </si>
  <si>
    <t>Budget  Category Line</t>
  </si>
  <si>
    <t>Budget Category Line Description</t>
  </si>
  <si>
    <t>Posting Period</t>
  </si>
  <si>
    <t>Invoice Date</t>
  </si>
  <si>
    <t>Invoice Number</t>
  </si>
  <si>
    <t>Payment Date</t>
  </si>
  <si>
    <t xml:space="preserve"> IOM %</t>
  </si>
  <si>
    <t>Transaction Currency</t>
  </si>
  <si>
    <t>Amount Transaction Currency</t>
  </si>
  <si>
    <t>Exchange Rate</t>
  </si>
  <si>
    <t>Amount Project Currency / IOM  %</t>
  </si>
  <si>
    <t>Amount Project Currency</t>
  </si>
  <si>
    <t xml:space="preserve">Назва НУО:                  </t>
  </si>
  <si>
    <t>Назва проєкту:</t>
  </si>
  <si>
    <t>Номер субгрантової угоди:</t>
  </si>
  <si>
    <t>Дата початку реалізації проєкту</t>
  </si>
  <si>
    <t>День/Місяць/Рік</t>
  </si>
  <si>
    <t>Кінцева дата реалізації проєкту:</t>
  </si>
  <si>
    <t>Період реалізації проєкту:</t>
  </si>
  <si>
    <t>Валюта проєкту:</t>
  </si>
  <si>
    <t>Сума субгранту:</t>
  </si>
  <si>
    <t>Перевірка 1</t>
  </si>
  <si>
    <t>Звітний період</t>
  </si>
  <si>
    <t>Витрати</t>
  </si>
  <si>
    <t>Кумулятивні витрати</t>
  </si>
  <si>
    <t>Сума</t>
  </si>
  <si>
    <t>Кумулятивно перераховано:</t>
  </si>
  <si>
    <t>1. Проміжний фінансовий звіт</t>
  </si>
  <si>
    <t>1 Платіж</t>
  </si>
  <si>
    <t>2. Проміжний фінансовий звіт</t>
  </si>
  <si>
    <t>2 Платіж</t>
  </si>
  <si>
    <t>3. Фінальний фінансовий звіт</t>
  </si>
  <si>
    <t>3 Платіж</t>
  </si>
  <si>
    <t>РАЗОМ:</t>
  </si>
  <si>
    <t>Заключення:</t>
  </si>
  <si>
    <t>(a) Сума субгранту, згідно Договору:</t>
  </si>
  <si>
    <t>(b) Разом перераховано</t>
  </si>
  <si>
    <t>(a)-(b)= (c) Баланс платежів:</t>
  </si>
  <si>
    <t>Відзвітовані кумулятивні витрати:</t>
  </si>
  <si>
    <t>Баланс субгранту з НУО:</t>
  </si>
  <si>
    <t>% використання загальних перерахованих коштів:</t>
  </si>
  <si>
    <t>Бюджетний баланс після фактичних повідомлених витрат
(Загальний обсяг затвердженого кошторису – наростаючий звіт про витрати)</t>
  </si>
  <si>
    <t>Статус поданого звіту:</t>
  </si>
  <si>
    <t>(якщо доцільно згідно з матрицею моніторингу мінімальних вимог)</t>
  </si>
  <si>
    <t>Обов'язковий</t>
  </si>
  <si>
    <t>Переглянуто:</t>
  </si>
  <si>
    <t>Затверджено:</t>
  </si>
  <si>
    <t xml:space="preserve">Назва НУО:          </t>
  </si>
  <si>
    <t>РАЗОМ витрат</t>
  </si>
  <si>
    <t>% використаних коштів, відповідно до  бюджету</t>
  </si>
  <si>
    <t>Перевірка 2</t>
  </si>
  <si>
    <t>Перевірка 3</t>
  </si>
  <si>
    <t>Перевірка 4</t>
  </si>
  <si>
    <t>Перевірка 5</t>
  </si>
  <si>
    <t xml:space="preserve">Бюджет </t>
  </si>
  <si>
    <t xml:space="preserve">Бюджетна лінія </t>
  </si>
  <si>
    <t>Опис рядка бюджетної лінії*</t>
  </si>
  <si>
    <t>Прямі / Опосередковані витрати</t>
  </si>
  <si>
    <t>Одиниця (Кількість)</t>
  </si>
  <si>
    <t>Вартість одиниці</t>
  </si>
  <si>
    <t>Період (місяць)</t>
  </si>
  <si>
    <t>Розподіл   %</t>
  </si>
  <si>
    <t>Загальна вартість</t>
  </si>
  <si>
    <t>ВИТРАТИ</t>
  </si>
  <si>
    <t>РАЗОМ</t>
  </si>
  <si>
    <t>% використаних коштів бюджету</t>
  </si>
  <si>
    <t>A. Адміністративний персонал</t>
  </si>
  <si>
    <t>ВИТРАТ</t>
  </si>
  <si>
    <t>Керівник проекту</t>
  </si>
  <si>
    <t>Бухгалтер</t>
  </si>
  <si>
    <t>Асистент**</t>
  </si>
  <si>
    <t>Підсумок</t>
  </si>
  <si>
    <t>B. Офісні витрати</t>
  </si>
  <si>
    <t>Канцтовари</t>
  </si>
  <si>
    <t>Поштові витрати</t>
  </si>
  <si>
    <t>Банківські витрати</t>
  </si>
  <si>
    <t>C. Операційні витрати</t>
  </si>
  <si>
    <t>*Видаліть непридатні елементи або додайте інші</t>
  </si>
  <si>
    <t>**НУО повинна визначати кількість персоналу, включаючи інструкторів, адміністраторів, асистентів, консультантів, відповідно до кількості заходів та запропонованого підходу.</t>
  </si>
  <si>
    <t>Перевірте відповідність дат у звітному періоду</t>
  </si>
  <si>
    <t>Обов'язково</t>
  </si>
  <si>
    <t>Опис рядка бюджетної лінії</t>
  </si>
  <si>
    <t>Дата рахунку</t>
  </si>
  <si>
    <t>Номер рахунку</t>
  </si>
  <si>
    <t>Дата оплати</t>
  </si>
  <si>
    <t>Опис</t>
  </si>
  <si>
    <t>Валюта транзакції</t>
  </si>
  <si>
    <t>Сума у валюта транзакції</t>
  </si>
  <si>
    <t>Курс валют</t>
  </si>
  <si>
    <t>Сума у валюті проєкту</t>
  </si>
  <si>
    <t xml:space="preserve">IP Logo </t>
  </si>
  <si>
    <t xml:space="preserve">Budget </t>
  </si>
  <si>
    <t xml:space="preserve">Burn 
% </t>
  </si>
  <si>
    <t xml:space="preserve">line </t>
  </si>
  <si>
    <t xml:space="preserve">Amount </t>
  </si>
  <si>
    <t>1st Month</t>
  </si>
  <si>
    <t>2nd Month</t>
  </si>
  <si>
    <t xml:space="preserve">Rate </t>
  </si>
  <si>
    <t>A.1.1</t>
  </si>
  <si>
    <t>Project Officer</t>
  </si>
  <si>
    <t>A.1.2</t>
  </si>
  <si>
    <t>Accountant</t>
  </si>
  <si>
    <t>A.1.3</t>
  </si>
  <si>
    <t>M&amp;E field assistant</t>
  </si>
  <si>
    <t>A.2.1</t>
  </si>
  <si>
    <t>A.2.2</t>
  </si>
  <si>
    <t>A.2.3</t>
  </si>
  <si>
    <t>A.2.4</t>
  </si>
  <si>
    <t>Location</t>
  </si>
  <si>
    <t>In/Direct Cost</t>
  </si>
  <si>
    <t>Syria</t>
  </si>
  <si>
    <t>D</t>
  </si>
  <si>
    <t>Turkey</t>
  </si>
  <si>
    <t>S</t>
  </si>
  <si>
    <t>C1.1: Витрати на проведення тренінгів</t>
  </si>
  <si>
    <t>C1.2: Витрати на проведення сесій діалогу</t>
  </si>
  <si>
    <t>C.1.1.1</t>
  </si>
  <si>
    <t>C.1.1.2</t>
  </si>
  <si>
    <t>C.1.1.3</t>
  </si>
  <si>
    <t>C.1.1.4</t>
  </si>
  <si>
    <t>C.1.1.6</t>
  </si>
  <si>
    <t>C.1.2.1</t>
  </si>
  <si>
    <t>C.1.2.3</t>
  </si>
  <si>
    <t>C.1.2.2</t>
  </si>
  <si>
    <t>C1.3: Витрати на організацію закупівлі обладнання</t>
  </si>
  <si>
    <t>C.1.3.1</t>
  </si>
  <si>
    <t>C.1.3.2</t>
  </si>
  <si>
    <t>Підсумок Підкатегорії 1</t>
  </si>
  <si>
    <t>Підсумок Підкатегорії 2</t>
  </si>
  <si>
    <t>Підсумок Підкатегорії 3</t>
  </si>
  <si>
    <t>Підсумок Підкатегорії 4</t>
  </si>
  <si>
    <t>C. Operational cost</t>
  </si>
  <si>
    <t>C1.1: Training cost</t>
  </si>
  <si>
    <t>C1.3: Procurement of the grants cost</t>
  </si>
  <si>
    <t>Comments</t>
  </si>
  <si>
    <t>C2.1: Витрати на проведення тренінгів</t>
  </si>
  <si>
    <t>C.2.1.1</t>
  </si>
  <si>
    <t>C.2.1.2</t>
  </si>
  <si>
    <t>C.2.1.3</t>
  </si>
  <si>
    <t>C.2.1.4</t>
  </si>
  <si>
    <t>C.2.1.6</t>
  </si>
  <si>
    <t>C.2.2.1</t>
  </si>
  <si>
    <t>C.2.2.2</t>
  </si>
  <si>
    <t>C.2.2.3</t>
  </si>
  <si>
    <t>Підсумок C1.1</t>
  </si>
  <si>
    <t>Підсумок C1.2</t>
  </si>
  <si>
    <t>Підсумок C1.3</t>
  </si>
  <si>
    <t>Підсумок C.2.1</t>
  </si>
  <si>
    <t>C2.2: Витрати на проведення сесій діалогу</t>
  </si>
  <si>
    <t>Підсумок C2.2</t>
  </si>
  <si>
    <t>C2.3: Витрати на організацію закупівлі обладнання</t>
  </si>
  <si>
    <t>C.2.3.1</t>
  </si>
  <si>
    <t>C.2.3.2</t>
  </si>
  <si>
    <t>Виходячи з тривалості проекту - 12 місяців. Зазначається % залученого персоналу</t>
  </si>
  <si>
    <t xml:space="preserve">C.4 Підкатегорія 4: Витрати на проведення заходів у області Х: </t>
  </si>
  <si>
    <t xml:space="preserve">C.3 Підкатегорія 3: Витрати на проведення заходів у області Х: </t>
  </si>
  <si>
    <t xml:space="preserve">C.2 Підкатегорія 2: Витрати на проведення заходів у області Х: </t>
  </si>
  <si>
    <t xml:space="preserve">C.1 Підкатегорія 1: Витрати на проведення заходів у області Х: </t>
  </si>
  <si>
    <t>Розподіл тренінгів, сесій діалогу та грантів відповідно до кожної з областей знаходиться в ТЗ. Кількість областей визначається НУО, з урахуванням не менше однієї області на кожну НУО. При виборі області НУО повинна включити весь спектр послуг (тренінги, сесії діалогу та гранти). Режим заходів - офлайн. Плата включає всі витрати: гонорар, податки тощо. 
Для прикладу структура бюджету заповнена для двох областей. При виборі більшої кількості продовжити за аналогією.</t>
  </si>
  <si>
    <t>Коментарі</t>
  </si>
  <si>
    <t xml:space="preserve">C.1 Sub category 1: Cost for the activities in the Oblast Х: </t>
  </si>
  <si>
    <t>Sub Total C1.1</t>
  </si>
  <si>
    <t>C1.2: Dialogue sessions cost:</t>
  </si>
  <si>
    <t>Sub Total C1.2</t>
  </si>
  <si>
    <t>Sub Total C1.3</t>
  </si>
  <si>
    <t>Sub Total 1</t>
  </si>
  <si>
    <t xml:space="preserve">C.2 Sub category 2: Cost for the activities in the Oblast Х: </t>
  </si>
  <si>
    <t>C2.1: Training cost</t>
  </si>
  <si>
    <t>C2.2: Dialogue sessions cost:</t>
  </si>
  <si>
    <t>C2.3: Procurement of the grants cost</t>
  </si>
  <si>
    <t>Sub Total 2</t>
  </si>
  <si>
    <t xml:space="preserve">C.3 Sub category 2: Cost for the activities in the Oblast Х: </t>
  </si>
  <si>
    <t xml:space="preserve">C.4 Sub category 2: Cost for the activities in the Oblast Х: </t>
  </si>
  <si>
    <t>Sub Total 3</t>
  </si>
  <si>
    <t>Sub Total 4</t>
  </si>
  <si>
    <t>TOTAL</t>
  </si>
  <si>
    <t>Based on the duration of the project - 12 months. The % of staff involved is indicated</t>
  </si>
  <si>
    <t>The distribution of trainings, dialogue sessions and grants according to each of the areas is in the TOR. The number of regions is determined by NGOs, taking into account at least one region for each NGO. When choosing an area, an NGO should include the full range of services (trainings, dialogue sessions and grants). Event mode - offline. The fee includes all expenses: fees, taxes, etc.
For example, the budget structure is filled for two regions. When choosing a larger quantity, continue by analogy.</t>
  </si>
  <si>
    <t>Sub Total C</t>
  </si>
  <si>
    <t>Підсумок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</si>
</sst>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_-;\-* #,##0.00_-;_-* &quot;-&quot;??_-;_-@_-"/>
    <numFmt numFmtId="165" formatCode="&quot;$&quot;#,##0.00"/>
    <numFmt numFmtId="166" formatCode="[$-409]dd\-mmm\-yy;@"/>
    <numFmt numFmtId="167" formatCode="_-&quot;ر.س.‏&quot;\ * #,##0.00_-;_-&quot;ر.س.‏&quot;\ * #,##0.00\-;_-&quot;ر.س.‏&quot;\ * &quot;-&quot;??_-;_-@_-"/>
    <numFmt numFmtId="168" formatCode="[$USD]\ #,##0.00_);\([$USD]\ #,##0.00\)"/>
    <numFmt numFmtId="169" formatCode="_([$€-2]\ * #,##0.00_);_([$€-2]\ * \(#,##0.00\);_([$€-2]\ * &quot;-&quot;??_);_(@_)"/>
    <numFmt numFmtId="170" formatCode="[$USD]\ #,##0.00"/>
    <numFmt numFmtId="171" formatCode="m/yyyy"/>
    <numFmt numFmtId="172" formatCode="0.0%"/>
  </numFmts>
  <fonts count="4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color indexed="8"/>
      <name val="Calibri"/>
      <family val="2"/>
    </font>
    <font>
      <b/>
      <sz val="11"/>
      <color indexed="8"/>
      <name val="Calibri"/>
      <family val="2"/>
    </font>
    <font>
      <sz val="10"/>
      <color indexed="8"/>
      <name val="Calibri"/>
      <family val="2"/>
    </font>
    <font>
      <b/>
      <sz val="12"/>
      <color theme="1"/>
      <name val="Calibri"/>
      <family val="2"/>
      <scheme val="minor"/>
    </font>
    <font>
      <b/>
      <u/>
      <sz val="12"/>
      <color theme="1"/>
      <name val="Calibri"/>
      <family val="2"/>
      <scheme val="minor"/>
    </font>
    <font>
      <u/>
      <sz val="12"/>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name val="Arial"/>
      <family val="2"/>
    </font>
    <font>
      <b/>
      <sz val="10"/>
      <name val="Calibri"/>
      <family val="2"/>
      <scheme val="minor"/>
    </font>
    <font>
      <sz val="11"/>
      <color rgb="FFFF0000"/>
      <name val="Calibri"/>
      <family val="2"/>
      <scheme val="minor"/>
    </font>
    <font>
      <sz val="10"/>
      <name val="Arial"/>
      <family val="2"/>
    </font>
    <font>
      <sz val="10"/>
      <name val="Arial"/>
      <family val="2"/>
      <charset val="162"/>
    </font>
    <font>
      <b/>
      <sz val="11"/>
      <color theme="1"/>
      <name val="Calibri"/>
      <family val="2"/>
      <charset val="162"/>
      <scheme val="minor"/>
    </font>
    <font>
      <sz val="11"/>
      <color theme="1"/>
      <name val="Calibri"/>
      <family val="2"/>
      <charset val="162"/>
      <scheme val="minor"/>
    </font>
    <font>
      <sz val="11"/>
      <name val="Arial"/>
      <family val="2"/>
    </font>
    <font>
      <b/>
      <sz val="11"/>
      <color rgb="FFFF0000"/>
      <name val="Calibri"/>
      <family val="2"/>
      <charset val="162"/>
      <scheme val="minor"/>
    </font>
    <font>
      <sz val="11"/>
      <name val="Calibri"/>
      <family val="2"/>
      <charset val="162"/>
      <scheme val="minor"/>
    </font>
    <font>
      <sz val="11"/>
      <color indexed="8"/>
      <name val="Calibri"/>
      <family val="2"/>
    </font>
    <font>
      <sz val="10"/>
      <name val="Geneva"/>
    </font>
    <font>
      <sz val="10"/>
      <color theme="0"/>
      <name val="Arial"/>
      <family val="2"/>
    </font>
    <font>
      <sz val="12"/>
      <color theme="1"/>
      <name val="Calibri"/>
      <family val="2"/>
      <scheme val="minor"/>
    </font>
    <font>
      <sz val="9"/>
      <color indexed="81"/>
      <name val="Tahoma"/>
      <family val="2"/>
    </font>
    <font>
      <b/>
      <sz val="9"/>
      <color indexed="81"/>
      <name val="Tahoma"/>
      <family val="2"/>
    </font>
    <font>
      <sz val="10"/>
      <color rgb="FFFF0000"/>
      <name val="Calibri"/>
      <family val="2"/>
      <scheme val="minor"/>
    </font>
    <font>
      <sz val="8"/>
      <name val="Calibri"/>
      <family val="2"/>
      <scheme val="minor"/>
    </font>
    <font>
      <b/>
      <sz val="11"/>
      <color rgb="FFFF0000"/>
      <name val="Calibri"/>
      <family val="2"/>
      <scheme val="minor"/>
    </font>
    <font>
      <b/>
      <i/>
      <sz val="11"/>
      <color theme="1"/>
      <name val="Calibri"/>
      <family val="2"/>
      <scheme val="minor"/>
    </font>
    <font>
      <b/>
      <sz val="10"/>
      <name val="Arial"/>
      <family val="2"/>
    </font>
    <font>
      <i/>
      <sz val="11"/>
      <color theme="2" tint="-0.249977111117893"/>
      <name val="Calibri"/>
      <family val="2"/>
      <scheme val="minor"/>
    </font>
    <font>
      <sz val="1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i/>
      <sz val="9"/>
      <color theme="1"/>
      <name val="Calibri"/>
      <family val="2"/>
      <scheme val="minor"/>
    </font>
    <font>
      <sz val="12"/>
      <color indexed="8"/>
      <name val="Calibri"/>
      <family val="2"/>
    </font>
    <font>
      <i/>
      <sz val="10"/>
      <color rgb="FFFF0000"/>
      <name val="Calibri"/>
      <family val="2"/>
    </font>
    <font>
      <b/>
      <sz val="10"/>
      <name val="Calibri"/>
      <family val="2"/>
    </font>
    <font>
      <i/>
      <sz val="9"/>
      <color rgb="FFFF0000"/>
      <name val="Calibri"/>
      <family val="2"/>
      <scheme val="minor"/>
    </font>
    <font>
      <i/>
      <sz val="9"/>
      <color rgb="FFFF0000"/>
      <name val="Calibri"/>
      <family val="2"/>
    </font>
    <font>
      <i/>
      <sz val="10"/>
      <color theme="0" tint="-0.249977111117893"/>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3" tint="0.59999389629810485"/>
        <bgColor indexed="64"/>
      </patternFill>
    </fill>
    <fill>
      <patternFill patternType="solid">
        <fgColor rgb="FFBDD7EE"/>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0.249977111117893"/>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auto="1"/>
      </left>
      <right style="medium">
        <color indexed="64"/>
      </right>
      <top/>
      <bottom/>
      <diagonal/>
    </border>
    <border>
      <left style="medium">
        <color indexed="64"/>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auto="1"/>
      </top>
      <bottom style="medium">
        <color auto="1"/>
      </bottom>
      <diagonal/>
    </border>
    <border>
      <left style="thin">
        <color auto="1"/>
      </left>
      <right/>
      <top style="medium">
        <color indexed="64"/>
      </top>
      <bottom style="thin">
        <color auto="1"/>
      </bottom>
      <diagonal/>
    </border>
    <border>
      <left style="thin">
        <color auto="1"/>
      </left>
      <right/>
      <top/>
      <bottom style="thin">
        <color auto="1"/>
      </bottom>
      <diagonal/>
    </border>
    <border>
      <left style="thin">
        <color auto="1"/>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auto="1"/>
      </left>
      <right/>
      <top style="thin">
        <color auto="1"/>
      </top>
      <bottom style="medium">
        <color indexed="64"/>
      </bottom>
      <diagonal/>
    </border>
  </borders>
  <cellStyleXfs count="35">
    <xf numFmtId="0" fontId="0" fillId="0" borderId="0"/>
    <xf numFmtId="9" fontId="1" fillId="0" borderId="0" applyFont="0" applyFill="0" applyBorder="0" applyAlignment="0" applyProtection="0"/>
    <xf numFmtId="0" fontId="13" fillId="0" borderId="0"/>
    <xf numFmtId="167" fontId="1" fillId="0" borderId="0" applyFont="0" applyFill="0" applyBorder="0" applyAlignment="0" applyProtection="0"/>
    <xf numFmtId="0" fontId="16" fillId="0" borderId="0"/>
    <xf numFmtId="0" fontId="1" fillId="0" borderId="0"/>
    <xf numFmtId="0" fontId="17" fillId="0" borderId="0"/>
    <xf numFmtId="44"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9" fontId="1" fillId="0" borderId="0" applyFont="0" applyFill="0" applyBorder="0" applyAlignment="0" applyProtection="0"/>
    <xf numFmtId="0" fontId="13" fillId="0" borderId="0"/>
    <xf numFmtId="44" fontId="16" fillId="0" borderId="0" applyFont="0" applyFill="0" applyBorder="0" applyAlignment="0" applyProtection="0"/>
    <xf numFmtId="9" fontId="16"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3" fillId="0" borderId="0" applyFont="0" applyFill="0" applyBorder="0" applyAlignment="0" applyProtection="0"/>
    <xf numFmtId="0" fontId="13" fillId="0" borderId="0"/>
    <xf numFmtId="0" fontId="24" fillId="0" borderId="0"/>
    <xf numFmtId="0" fontId="13" fillId="0" borderId="0"/>
    <xf numFmtId="0" fontId="13" fillId="0" borderId="0"/>
    <xf numFmtId="164"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4" fontId="13" fillId="0" borderId="0" applyFont="0" applyFill="0" applyBorder="0" applyAlignment="0" applyProtection="0"/>
    <xf numFmtId="0" fontId="13" fillId="0" borderId="18" applyNumberFormat="0" applyFont="0" applyBorder="0" applyAlignment="0">
      <alignment horizontal="center" vertical="top"/>
    </xf>
    <xf numFmtId="0" fontId="1" fillId="0" borderId="0"/>
    <xf numFmtId="43" fontId="13" fillId="0" borderId="0" applyFont="0" applyFill="0" applyBorder="0" applyAlignment="0" applyProtection="0"/>
    <xf numFmtId="0" fontId="13" fillId="0" borderId="0"/>
    <xf numFmtId="0" fontId="23" fillId="0" borderId="0"/>
    <xf numFmtId="0" fontId="13" fillId="0" borderId="18" applyNumberFormat="0" applyFont="0" applyBorder="0" applyAlignment="0">
      <alignment horizontal="center" vertical="top"/>
    </xf>
    <xf numFmtId="0" fontId="13" fillId="0" borderId="18" applyNumberFormat="0" applyFont="0" applyBorder="0" applyAlignment="0">
      <alignment horizontal="center" vertical="top"/>
    </xf>
    <xf numFmtId="43" fontId="1" fillId="0" borderId="0" applyFont="0" applyFill="0" applyBorder="0" applyAlignment="0" applyProtection="0"/>
  </cellStyleXfs>
  <cellXfs count="405">
    <xf numFmtId="0" fontId="0" fillId="0" borderId="0" xfId="0"/>
    <xf numFmtId="0" fontId="0" fillId="0" borderId="1" xfId="0" applyBorder="1"/>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4" fillId="6" borderId="20" xfId="2" applyFont="1" applyFill="1" applyBorder="1" applyAlignment="1">
      <alignment horizontal="center" vertical="center"/>
    </xf>
    <xf numFmtId="38" fontId="14" fillId="6" borderId="20" xfId="2" applyNumberFormat="1" applyFont="1" applyFill="1" applyBorder="1" applyAlignment="1">
      <alignment horizontal="center" vertical="center" wrapText="1"/>
    </xf>
    <xf numFmtId="38" fontId="14" fillId="6" borderId="21" xfId="2" applyNumberFormat="1" applyFont="1" applyFill="1" applyBorder="1" applyAlignment="1">
      <alignment horizontal="center" vertical="center" wrapText="1"/>
    </xf>
    <xf numFmtId="0" fontId="2" fillId="2" borderId="1" xfId="4" applyFont="1" applyFill="1" applyBorder="1" applyAlignment="1">
      <alignment horizontal="center" vertical="center"/>
    </xf>
    <xf numFmtId="0" fontId="16" fillId="0" borderId="0" xfId="4"/>
    <xf numFmtId="0" fontId="10" fillId="8" borderId="1" xfId="4" applyFont="1" applyFill="1" applyBorder="1" applyAlignment="1">
      <alignment horizontal="left" vertical="center"/>
    </xf>
    <xf numFmtId="0" fontId="16" fillId="0" borderId="1" xfId="4" applyBorder="1" applyAlignment="1">
      <alignment horizontal="left" vertical="center" wrapText="1"/>
    </xf>
    <xf numFmtId="0" fontId="16" fillId="0" borderId="1" xfId="4" applyBorder="1" applyAlignment="1">
      <alignment wrapText="1"/>
    </xf>
    <xf numFmtId="0" fontId="16" fillId="0" borderId="1" xfId="4" applyBorder="1" applyAlignment="1">
      <alignment horizontal="left" vertical="center"/>
    </xf>
    <xf numFmtId="0" fontId="2" fillId="2" borderId="1" xfId="4" applyFont="1" applyFill="1" applyBorder="1" applyAlignment="1">
      <alignment vertical="center"/>
    </xf>
    <xf numFmtId="0" fontId="2" fillId="0" borderId="0" xfId="4" applyFont="1" applyAlignment="1">
      <alignment horizontal="center" vertical="center"/>
    </xf>
    <xf numFmtId="0" fontId="4" fillId="0" borderId="0" xfId="4" applyFont="1" applyAlignment="1">
      <alignment vertical="top"/>
    </xf>
    <xf numFmtId="0" fontId="6" fillId="0" borderId="1" xfId="4" applyFont="1" applyBorder="1"/>
    <xf numFmtId="0" fontId="13" fillId="0" borderId="1" xfId="4" applyFont="1" applyBorder="1" applyAlignment="1">
      <alignment horizontal="left" vertical="center"/>
    </xf>
    <xf numFmtId="0" fontId="13" fillId="0" borderId="1" xfId="4" applyFont="1" applyBorder="1" applyAlignment="1">
      <alignment horizontal="left" vertical="center" wrapText="1"/>
    </xf>
    <xf numFmtId="0" fontId="13" fillId="0" borderId="1" xfId="4" applyFont="1" applyBorder="1" applyAlignment="1">
      <alignment wrapText="1"/>
    </xf>
    <xf numFmtId="0" fontId="2" fillId="2" borderId="3" xfId="4" applyFont="1" applyFill="1" applyBorder="1" applyAlignment="1">
      <alignment vertical="center" wrapText="1"/>
    </xf>
    <xf numFmtId="0" fontId="2" fillId="2" borderId="4" xfId="4" applyFont="1" applyFill="1" applyBorder="1" applyAlignment="1">
      <alignment vertical="center" wrapText="1"/>
    </xf>
    <xf numFmtId="0" fontId="2" fillId="2" borderId="1" xfId="4" applyFont="1" applyFill="1" applyBorder="1" applyAlignment="1">
      <alignment horizontal="left" vertical="center"/>
    </xf>
    <xf numFmtId="0" fontId="10" fillId="0" borderId="0" xfId="4" applyFont="1" applyAlignment="1">
      <alignment horizontal="left" vertical="center"/>
    </xf>
    <xf numFmtId="0" fontId="16" fillId="0" borderId="0" xfId="4" applyAlignment="1">
      <alignment horizontal="left" vertical="center" wrapText="1"/>
    </xf>
    <xf numFmtId="0" fontId="16" fillId="0" borderId="0" xfId="4" applyAlignment="1">
      <alignment wrapText="1"/>
    </xf>
    <xf numFmtId="0" fontId="1" fillId="0" borderId="0" xfId="4" applyFont="1" applyAlignment="1">
      <alignment horizontal="left" vertical="center"/>
    </xf>
    <xf numFmtId="0" fontId="13" fillId="0" borderId="0" xfId="4" applyFont="1" applyAlignment="1">
      <alignment wrapText="1"/>
    </xf>
    <xf numFmtId="0" fontId="1" fillId="0" borderId="0" xfId="4" applyFont="1" applyAlignment="1">
      <alignment horizontal="left" vertical="center" wrapText="1"/>
    </xf>
    <xf numFmtId="0" fontId="2" fillId="0" borderId="0" xfId="0" applyFont="1" applyAlignment="1">
      <alignment vertical="center"/>
    </xf>
    <xf numFmtId="0" fontId="25" fillId="8" borderId="1" xfId="4" applyFont="1" applyFill="1" applyBorder="1"/>
    <xf numFmtId="0" fontId="2" fillId="0" borderId="0" xfId="0" applyFont="1" applyAlignment="1">
      <alignment horizontal="center" vertical="center"/>
    </xf>
    <xf numFmtId="0" fontId="4" fillId="0" borderId="0" xfId="0" applyFont="1" applyAlignment="1">
      <alignment vertical="top"/>
    </xf>
    <xf numFmtId="0" fontId="0" fillId="2" borderId="1" xfId="0" applyFill="1" applyBorder="1" applyAlignment="1">
      <alignment horizontal="center"/>
    </xf>
    <xf numFmtId="0" fontId="0" fillId="0" borderId="1" xfId="0" applyBorder="1" applyAlignment="1">
      <alignment horizontal="left"/>
    </xf>
    <xf numFmtId="0" fontId="2" fillId="0" borderId="0" xfId="4" applyFont="1" applyAlignment="1">
      <alignment vertical="center"/>
    </xf>
    <xf numFmtId="0" fontId="4" fillId="0" borderId="24" xfId="4" applyFont="1" applyBorder="1" applyAlignment="1">
      <alignment vertical="top"/>
    </xf>
    <xf numFmtId="0" fontId="4" fillId="0" borderId="33" xfId="4" applyFont="1" applyBorder="1" applyAlignment="1">
      <alignment vertical="top"/>
    </xf>
    <xf numFmtId="0" fontId="4" fillId="0" borderId="27" xfId="4" applyFont="1" applyBorder="1" applyAlignment="1">
      <alignment vertical="top"/>
    </xf>
    <xf numFmtId="0" fontId="8" fillId="10" borderId="25" xfId="4" applyFont="1" applyFill="1" applyBorder="1" applyAlignment="1">
      <alignment vertical="center"/>
    </xf>
    <xf numFmtId="0" fontId="4" fillId="5" borderId="27" xfId="4" applyFont="1" applyFill="1" applyBorder="1"/>
    <xf numFmtId="0" fontId="4" fillId="5" borderId="6" xfId="4" applyFont="1" applyFill="1" applyBorder="1"/>
    <xf numFmtId="4" fontId="4" fillId="5" borderId="6" xfId="4" applyNumberFormat="1" applyFont="1" applyFill="1" applyBorder="1" applyAlignment="1">
      <alignment horizontal="right"/>
    </xf>
    <xf numFmtId="0" fontId="7" fillId="10" borderId="24" xfId="4" applyFont="1" applyFill="1" applyBorder="1" applyAlignment="1">
      <alignment vertical="center"/>
    </xf>
    <xf numFmtId="0" fontId="7" fillId="10" borderId="25" xfId="4" applyFont="1" applyFill="1" applyBorder="1" applyAlignment="1">
      <alignment vertical="center"/>
    </xf>
    <xf numFmtId="0" fontId="2" fillId="0" borderId="0" xfId="0" applyFont="1"/>
    <xf numFmtId="0" fontId="0" fillId="4" borderId="17" xfId="0" applyFill="1" applyBorder="1" applyAlignment="1">
      <alignment horizontal="center" wrapText="1"/>
    </xf>
    <xf numFmtId="0" fontId="5" fillId="2" borderId="39" xfId="4" applyFont="1" applyFill="1" applyBorder="1" applyAlignment="1">
      <alignment horizontal="center" vertical="center" wrapText="1"/>
    </xf>
    <xf numFmtId="0" fontId="5" fillId="2" borderId="37" xfId="4" applyFont="1" applyFill="1" applyBorder="1" applyAlignment="1">
      <alignment horizontal="center" vertical="center" wrapText="1"/>
    </xf>
    <xf numFmtId="0" fontId="6" fillId="0" borderId="0" xfId="0" applyFont="1" applyAlignment="1">
      <alignment vertical="top"/>
    </xf>
    <xf numFmtId="168" fontId="0" fillId="0" borderId="0" xfId="0" applyNumberFormat="1" applyAlignment="1">
      <alignment horizontal="right" vertical="center"/>
    </xf>
    <xf numFmtId="0" fontId="12" fillId="0" borderId="0" xfId="0" applyFont="1" applyAlignment="1">
      <alignment vertical="center"/>
    </xf>
    <xf numFmtId="0" fontId="12" fillId="0" borderId="0" xfId="0" applyFont="1"/>
    <xf numFmtId="43" fontId="0" fillId="0" borderId="1" xfId="34" applyFont="1" applyBorder="1"/>
    <xf numFmtId="43" fontId="0" fillId="7" borderId="1" xfId="34" applyFont="1" applyFill="1" applyBorder="1"/>
    <xf numFmtId="0" fontId="0" fillId="11" borderId="17" xfId="0" applyFill="1" applyBorder="1" applyAlignment="1">
      <alignment horizontal="center" vertical="center" wrapText="1"/>
    </xf>
    <xf numFmtId="0" fontId="2" fillId="0" borderId="40" xfId="0" applyFont="1" applyBorder="1"/>
    <xf numFmtId="168" fontId="2" fillId="0" borderId="40" xfId="0" applyNumberFormat="1" applyFont="1" applyBorder="1"/>
    <xf numFmtId="9" fontId="2" fillId="0" borderId="40" xfId="1" applyFont="1" applyBorder="1"/>
    <xf numFmtId="0" fontId="0" fillId="4" borderId="39" xfId="0" applyFill="1" applyBorder="1" applyAlignment="1">
      <alignment horizontal="center" vertical="center" wrapText="1"/>
    </xf>
    <xf numFmtId="0" fontId="0" fillId="4" borderId="37" xfId="0" applyFill="1" applyBorder="1" applyAlignment="1">
      <alignment horizont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4" borderId="28" xfId="0" applyFill="1" applyBorder="1" applyAlignment="1">
      <alignment horizontal="center" vertical="center" wrapText="1"/>
    </xf>
    <xf numFmtId="0" fontId="0" fillId="11" borderId="22" xfId="0" applyFill="1" applyBorder="1" applyAlignment="1">
      <alignment horizontal="center" vertical="center"/>
    </xf>
    <xf numFmtId="0" fontId="0" fillId="0" borderId="9" xfId="0" applyBorder="1"/>
    <xf numFmtId="9" fontId="0" fillId="0" borderId="22" xfId="1" applyFont="1" applyBorder="1"/>
    <xf numFmtId="9" fontId="0" fillId="0" borderId="13" xfId="1" applyFont="1" applyBorder="1"/>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43" fontId="0" fillId="0" borderId="14" xfId="34" applyFont="1" applyBorder="1"/>
    <xf numFmtId="43" fontId="0" fillId="7" borderId="14" xfId="34" applyFont="1" applyFill="1" applyBorder="1"/>
    <xf numFmtId="9" fontId="0" fillId="0" borderId="15" xfId="1" applyFont="1" applyBorder="1"/>
    <xf numFmtId="43" fontId="4" fillId="5" borderId="6" xfId="34" applyFont="1" applyFill="1" applyBorder="1" applyAlignment="1">
      <alignment horizontal="right"/>
    </xf>
    <xf numFmtId="9" fontId="4" fillId="5" borderId="7" xfId="1" applyFont="1" applyFill="1" applyBorder="1" applyAlignment="1">
      <alignment horizontal="right"/>
    </xf>
    <xf numFmtId="0" fontId="0" fillId="0" borderId="40" xfId="0" applyBorder="1"/>
    <xf numFmtId="43" fontId="0" fillId="13" borderId="9" xfId="34" applyFont="1" applyFill="1" applyBorder="1"/>
    <xf numFmtId="43" fontId="0" fillId="13" borderId="1" xfId="34" applyFont="1" applyFill="1" applyBorder="1"/>
    <xf numFmtId="0" fontId="1" fillId="7" borderId="0" xfId="5" applyFill="1"/>
    <xf numFmtId="0" fontId="32" fillId="0" borderId="0" xfId="4" applyFont="1" applyAlignment="1">
      <alignment horizontal="left" vertical="center"/>
    </xf>
    <xf numFmtId="0" fontId="17" fillId="7" borderId="0" xfId="6" applyFill="1" applyAlignment="1">
      <alignment horizontal="left"/>
    </xf>
    <xf numFmtId="0" fontId="17" fillId="7" borderId="0" xfId="6" applyFill="1"/>
    <xf numFmtId="0" fontId="2" fillId="7" borderId="24" xfId="5" applyFont="1" applyFill="1" applyBorder="1"/>
    <xf numFmtId="0" fontId="2" fillId="7" borderId="0" xfId="5" applyFont="1" applyFill="1" applyAlignment="1">
      <alignment horizontal="right"/>
    </xf>
    <xf numFmtId="0" fontId="31" fillId="7" borderId="24" xfId="5" applyFont="1" applyFill="1" applyBorder="1"/>
    <xf numFmtId="0" fontId="2" fillId="7" borderId="33" xfId="5" applyFont="1" applyFill="1" applyBorder="1"/>
    <xf numFmtId="0" fontId="2" fillId="7" borderId="27" xfId="5" applyFont="1" applyFill="1" applyBorder="1"/>
    <xf numFmtId="0" fontId="2" fillId="7" borderId="6" xfId="5" applyFont="1" applyFill="1" applyBorder="1"/>
    <xf numFmtId="0" fontId="2" fillId="7" borderId="7" xfId="5" applyFont="1" applyFill="1" applyBorder="1" applyAlignment="1">
      <alignment horizontal="right"/>
    </xf>
    <xf numFmtId="0" fontId="2" fillId="7" borderId="19" xfId="5" applyFont="1" applyFill="1" applyBorder="1" applyAlignment="1">
      <alignment vertical="center"/>
    </xf>
    <xf numFmtId="0" fontId="0" fillId="7" borderId="28" xfId="5" applyFont="1" applyFill="1" applyBorder="1"/>
    <xf numFmtId="0" fontId="1" fillId="7" borderId="8" xfId="5" applyFill="1" applyBorder="1"/>
    <xf numFmtId="0" fontId="0" fillId="7" borderId="9" xfId="5" applyFont="1" applyFill="1" applyBorder="1"/>
    <xf numFmtId="0" fontId="1" fillId="7" borderId="9" xfId="5" applyFill="1" applyBorder="1"/>
    <xf numFmtId="0" fontId="2" fillId="7" borderId="29" xfId="5" applyFont="1" applyFill="1" applyBorder="1"/>
    <xf numFmtId="0" fontId="1" fillId="7" borderId="10" xfId="5" applyFill="1" applyBorder="1"/>
    <xf numFmtId="0" fontId="1" fillId="7" borderId="30" xfId="5" applyFill="1" applyBorder="1"/>
    <xf numFmtId="0" fontId="2" fillId="7" borderId="31" xfId="5" applyFont="1" applyFill="1" applyBorder="1"/>
    <xf numFmtId="0" fontId="1" fillId="7" borderId="29" xfId="5" applyFill="1" applyBorder="1" applyAlignment="1">
      <alignment wrapText="1"/>
    </xf>
    <xf numFmtId="0" fontId="1" fillId="7" borderId="36" xfId="5" applyFill="1" applyBorder="1"/>
    <xf numFmtId="0" fontId="0" fillId="7" borderId="10" xfId="5" applyFont="1" applyFill="1" applyBorder="1" applyAlignment="1">
      <alignment wrapText="1"/>
    </xf>
    <xf numFmtId="169" fontId="1" fillId="7" borderId="0" xfId="10" applyNumberFormat="1" applyFill="1"/>
    <xf numFmtId="0" fontId="1" fillId="7" borderId="0" xfId="5" applyFill="1" applyAlignment="1">
      <alignment wrapText="1"/>
    </xf>
    <xf numFmtId="0" fontId="18" fillId="7" borderId="0" xfId="11" applyFont="1" applyFill="1" applyAlignment="1">
      <alignment horizontal="left" vertical="top"/>
    </xf>
    <xf numFmtId="0" fontId="19" fillId="7" borderId="0" xfId="11" applyFont="1" applyFill="1" applyAlignment="1">
      <alignment horizontal="left" vertical="top" wrapText="1"/>
    </xf>
    <xf numFmtId="0" fontId="20" fillId="7" borderId="0" xfId="11" applyFont="1" applyFill="1"/>
    <xf numFmtId="0" fontId="21" fillId="7" borderId="0" xfId="11" applyFont="1" applyFill="1" applyAlignment="1">
      <alignment horizontal="center" vertical="center"/>
    </xf>
    <xf numFmtId="0" fontId="22" fillId="7" borderId="0" xfId="11" applyFont="1" applyFill="1" applyAlignment="1">
      <alignment vertical="center"/>
    </xf>
    <xf numFmtId="0" fontId="18" fillId="7" borderId="0" xfId="11" applyFont="1" applyFill="1" applyAlignment="1">
      <alignment horizontal="left" wrapText="1"/>
    </xf>
    <xf numFmtId="0" fontId="19" fillId="7" borderId="0" xfId="11" applyFont="1" applyFill="1"/>
    <xf numFmtId="3" fontId="19" fillId="7" borderId="0" xfId="11" applyNumberFormat="1" applyFont="1" applyFill="1"/>
    <xf numFmtId="0" fontId="18" fillId="7" borderId="0" xfId="11" applyFont="1" applyFill="1" applyAlignment="1">
      <alignment horizontal="left"/>
    </xf>
    <xf numFmtId="0" fontId="18" fillId="7" borderId="0" xfId="11" applyFont="1" applyFill="1"/>
    <xf numFmtId="0" fontId="19" fillId="7" borderId="0" xfId="11" applyFont="1" applyFill="1" applyAlignment="1">
      <alignment horizontal="left"/>
    </xf>
    <xf numFmtId="0" fontId="19" fillId="7" borderId="0" xfId="11" applyFont="1" applyFill="1" applyAlignment="1">
      <alignment wrapText="1"/>
    </xf>
    <xf numFmtId="0" fontId="19" fillId="7" borderId="0" xfId="11" applyFont="1" applyFill="1" applyAlignment="1">
      <alignment horizontal="left" wrapText="1"/>
    </xf>
    <xf numFmtId="0" fontId="20" fillId="7" borderId="0" xfId="11" applyFont="1" applyFill="1" applyAlignment="1">
      <alignment horizontal="left"/>
    </xf>
    <xf numFmtId="0" fontId="2" fillId="7" borderId="0" xfId="5" applyFont="1" applyFill="1"/>
    <xf numFmtId="9" fontId="0" fillId="0" borderId="0" xfId="13" applyFont="1" applyBorder="1" applyAlignment="1">
      <alignment horizontal="center"/>
    </xf>
    <xf numFmtId="165" fontId="2" fillId="3" borderId="30" xfId="4" applyNumberFormat="1" applyFont="1" applyFill="1" applyBorder="1"/>
    <xf numFmtId="9" fontId="0" fillId="0" borderId="0" xfId="13" applyFont="1" applyFill="1" applyBorder="1" applyAlignment="1">
      <alignment horizontal="center"/>
    </xf>
    <xf numFmtId="0" fontId="8" fillId="0" borderId="0" xfId="4" applyFont="1" applyAlignment="1">
      <alignment vertical="center"/>
    </xf>
    <xf numFmtId="0" fontId="9" fillId="0" borderId="0" xfId="4" applyFont="1" applyAlignment="1">
      <alignment vertical="center"/>
    </xf>
    <xf numFmtId="43" fontId="6" fillId="0" borderId="0" xfId="34" applyFont="1" applyFill="1" applyBorder="1" applyAlignment="1">
      <alignment horizontal="right"/>
    </xf>
    <xf numFmtId="2" fontId="6" fillId="0" borderId="0" xfId="4" applyNumberFormat="1" applyFont="1" applyAlignment="1">
      <alignment horizontal="right"/>
    </xf>
    <xf numFmtId="0" fontId="5" fillId="0" borderId="0" xfId="4" applyFont="1" applyAlignment="1">
      <alignment horizontal="center" vertical="center" wrapText="1"/>
    </xf>
    <xf numFmtId="170" fontId="4" fillId="0" borderId="0" xfId="4" applyNumberFormat="1" applyFont="1" applyAlignment="1">
      <alignment horizontal="right"/>
    </xf>
    <xf numFmtId="0" fontId="7" fillId="0" borderId="0" xfId="4" applyFont="1" applyAlignment="1">
      <alignment vertical="center"/>
    </xf>
    <xf numFmtId="165" fontId="4" fillId="0" borderId="0" xfId="4" applyNumberFormat="1" applyFont="1" applyAlignment="1">
      <alignment horizontal="right"/>
    </xf>
    <xf numFmtId="165" fontId="2" fillId="0" borderId="0" xfId="4" applyNumberFormat="1" applyFont="1"/>
    <xf numFmtId="0" fontId="33" fillId="0" borderId="0" xfId="4" applyFont="1"/>
    <xf numFmtId="43" fontId="0" fillId="13" borderId="4" xfId="34" applyFont="1" applyFill="1" applyBorder="1"/>
    <xf numFmtId="0" fontId="34" fillId="7" borderId="0" xfId="5" applyFont="1" applyFill="1" applyAlignment="1">
      <alignment horizontal="left"/>
    </xf>
    <xf numFmtId="171" fontId="35" fillId="17" borderId="1" xfId="0" applyNumberFormat="1" applyFont="1" applyFill="1" applyBorder="1" applyAlignment="1">
      <alignment horizontal="center"/>
    </xf>
    <xf numFmtId="39" fontId="4" fillId="5" borderId="7" xfId="4" applyNumberFormat="1" applyFont="1" applyFill="1" applyBorder="1" applyAlignment="1">
      <alignment horizontal="right"/>
    </xf>
    <xf numFmtId="39" fontId="2" fillId="3" borderId="32" xfId="4" applyNumberFormat="1" applyFont="1" applyFill="1" applyBorder="1"/>
    <xf numFmtId="43" fontId="2" fillId="7" borderId="0" xfId="34" applyFont="1" applyFill="1"/>
    <xf numFmtId="43" fontId="1" fillId="7" borderId="0" xfId="34" applyFill="1"/>
    <xf numFmtId="43" fontId="2" fillId="7" borderId="20" xfId="34" applyFont="1" applyFill="1" applyBorder="1" applyAlignment="1">
      <alignment horizontal="center" vertical="center" wrapText="1"/>
    </xf>
    <xf numFmtId="43" fontId="2" fillId="7" borderId="21" xfId="34" applyFont="1" applyFill="1" applyBorder="1" applyAlignment="1">
      <alignment horizontal="center" wrapText="1"/>
    </xf>
    <xf numFmtId="43" fontId="2" fillId="7" borderId="43" xfId="34" applyFont="1" applyFill="1" applyBorder="1" applyAlignment="1">
      <alignment horizontal="center" vertical="center"/>
    </xf>
    <xf numFmtId="43" fontId="1" fillId="14" borderId="17" xfId="34" applyFill="1" applyBorder="1"/>
    <xf numFmtId="43" fontId="1" fillId="14" borderId="12" xfId="34" applyFill="1" applyBorder="1"/>
    <xf numFmtId="43" fontId="1" fillId="16" borderId="17" xfId="34" applyFill="1" applyBorder="1"/>
    <xf numFmtId="43" fontId="1" fillId="14" borderId="22" xfId="34" applyFill="1" applyBorder="1"/>
    <xf numFmtId="43" fontId="15" fillId="7" borderId="0" xfId="34" applyFont="1" applyFill="1"/>
    <xf numFmtId="43" fontId="1" fillId="7" borderId="9" xfId="34" applyFill="1" applyBorder="1"/>
    <xf numFmtId="43" fontId="1" fillId="16" borderId="1" xfId="34" applyFill="1" applyBorder="1"/>
    <xf numFmtId="43" fontId="0" fillId="7" borderId="9" xfId="34" applyFont="1" applyFill="1" applyBorder="1"/>
    <xf numFmtId="43" fontId="1" fillId="14" borderId="14" xfId="34" applyFill="1" applyBorder="1"/>
    <xf numFmtId="43" fontId="1" fillId="15" borderId="23" xfId="34" applyFill="1" applyBorder="1"/>
    <xf numFmtId="43" fontId="1" fillId="7" borderId="10" xfId="34" applyFill="1" applyBorder="1"/>
    <xf numFmtId="43" fontId="1" fillId="9" borderId="14" xfId="34" applyFill="1" applyBorder="1"/>
    <xf numFmtId="43" fontId="1" fillId="15" borderId="15" xfId="34" applyFill="1" applyBorder="1"/>
    <xf numFmtId="43" fontId="2" fillId="7" borderId="32" xfId="34" applyFont="1" applyFill="1" applyBorder="1"/>
    <xf numFmtId="43" fontId="17" fillId="7" borderId="0" xfId="34" applyFont="1" applyFill="1"/>
    <xf numFmtId="43" fontId="1" fillId="14" borderId="13" xfId="34" applyFont="1" applyFill="1" applyBorder="1"/>
    <xf numFmtId="43" fontId="1" fillId="14" borderId="23" xfId="34" applyFill="1" applyBorder="1" applyAlignment="1">
      <alignment vertical="center"/>
    </xf>
    <xf numFmtId="43" fontId="1" fillId="14" borderId="23" xfId="34" applyFill="1" applyBorder="1"/>
    <xf numFmtId="43" fontId="36" fillId="11" borderId="0" xfId="34" applyFont="1" applyFill="1"/>
    <xf numFmtId="43" fontId="37" fillId="11" borderId="0" xfId="34" applyFont="1" applyFill="1"/>
    <xf numFmtId="171" fontId="35" fillId="17" borderId="9" xfId="0" applyNumberFormat="1" applyFont="1" applyFill="1" applyBorder="1" applyAlignment="1">
      <alignment horizontal="center"/>
    </xf>
    <xf numFmtId="43" fontId="4" fillId="5" borderId="27" xfId="34" applyFont="1" applyFill="1" applyBorder="1" applyAlignment="1">
      <alignment horizontal="right"/>
    </xf>
    <xf numFmtId="165" fontId="2" fillId="3" borderId="31" xfId="4" applyNumberFormat="1" applyFont="1" applyFill="1" applyBorder="1"/>
    <xf numFmtId="9" fontId="0" fillId="13" borderId="13" xfId="1" applyFont="1" applyFill="1" applyBorder="1"/>
    <xf numFmtId="9" fontId="6" fillId="13" borderId="13" xfId="1" applyFont="1" applyFill="1" applyBorder="1" applyAlignment="1">
      <alignment horizontal="right"/>
    </xf>
    <xf numFmtId="9" fontId="0" fillId="13" borderId="13" xfId="1" applyFont="1" applyFill="1" applyBorder="1" applyAlignment="1">
      <alignment horizontal="right"/>
    </xf>
    <xf numFmtId="4" fontId="4" fillId="5" borderId="6" xfId="4" applyNumberFormat="1" applyFont="1" applyFill="1" applyBorder="1" applyAlignment="1">
      <alignment horizontal="left"/>
    </xf>
    <xf numFmtId="0" fontId="6" fillId="13" borderId="5" xfId="4" applyFont="1" applyFill="1" applyBorder="1" applyAlignment="1">
      <alignment vertical="top"/>
    </xf>
    <xf numFmtId="171" fontId="0" fillId="13" borderId="6" xfId="0" applyNumberFormat="1" applyFill="1" applyBorder="1" applyAlignment="1">
      <alignment horizontal="center"/>
    </xf>
    <xf numFmtId="171" fontId="0" fillId="13" borderId="7" xfId="0" applyNumberFormat="1" applyFill="1" applyBorder="1" applyAlignment="1">
      <alignment horizontal="center"/>
    </xf>
    <xf numFmtId="44" fontId="0" fillId="13" borderId="25" xfId="12" applyFont="1" applyFill="1" applyBorder="1" applyAlignment="1">
      <alignment horizontal="right"/>
    </xf>
    <xf numFmtId="9" fontId="0" fillId="13" borderId="26" xfId="13" applyFont="1" applyFill="1" applyBorder="1" applyAlignment="1">
      <alignment horizontal="center"/>
    </xf>
    <xf numFmtId="0" fontId="4" fillId="13" borderId="0" xfId="4" applyFont="1" applyFill="1" applyAlignment="1">
      <alignment horizontal="left" vertical="top"/>
    </xf>
    <xf numFmtId="44" fontId="0" fillId="13" borderId="0" xfId="12" applyFont="1" applyFill="1" applyBorder="1" applyAlignment="1">
      <alignment horizontal="right"/>
    </xf>
    <xf numFmtId="9" fontId="0" fillId="13" borderId="5" xfId="13" applyFont="1" applyFill="1" applyBorder="1" applyAlignment="1">
      <alignment horizontal="center"/>
    </xf>
    <xf numFmtId="0" fontId="1" fillId="7" borderId="24" xfId="5" applyFill="1" applyBorder="1"/>
    <xf numFmtId="0" fontId="1" fillId="7" borderId="25" xfId="5" applyFill="1" applyBorder="1"/>
    <xf numFmtId="0" fontId="17" fillId="7" borderId="25" xfId="6" applyFill="1" applyBorder="1"/>
    <xf numFmtId="0" fontId="17" fillId="7" borderId="26" xfId="6" applyFill="1" applyBorder="1"/>
    <xf numFmtId="0" fontId="17" fillId="7" borderId="5" xfId="6" applyFill="1" applyBorder="1"/>
    <xf numFmtId="0" fontId="19" fillId="7" borderId="33" xfId="11" applyFont="1" applyFill="1" applyBorder="1" applyAlignment="1">
      <alignment horizontal="left" vertical="top" wrapText="1"/>
    </xf>
    <xf numFmtId="3" fontId="19" fillId="7" borderId="6" xfId="11" applyNumberFormat="1" applyFont="1" applyFill="1" applyBorder="1"/>
    <xf numFmtId="0" fontId="20" fillId="7" borderId="6" xfId="11" applyFont="1" applyFill="1" applyBorder="1"/>
    <xf numFmtId="3" fontId="19" fillId="7" borderId="6" xfId="11" applyNumberFormat="1" applyFont="1" applyFill="1" applyBorder="1" applyAlignment="1">
      <alignment horizontal="left"/>
    </xf>
    <xf numFmtId="0" fontId="20" fillId="7" borderId="7" xfId="11" applyFont="1" applyFill="1" applyBorder="1"/>
    <xf numFmtId="0" fontId="38" fillId="7" borderId="0" xfId="11" applyFont="1" applyFill="1" applyAlignment="1">
      <alignment horizontal="left" vertical="top" wrapText="1"/>
    </xf>
    <xf numFmtId="0" fontId="38" fillId="7" borderId="5" xfId="11" applyFont="1" applyFill="1" applyBorder="1" applyAlignment="1">
      <alignment horizontal="left" vertical="top" wrapText="1"/>
    </xf>
    <xf numFmtId="0" fontId="2" fillId="7" borderId="33" xfId="5" applyFont="1" applyFill="1" applyBorder="1" applyAlignment="1">
      <alignment horizontal="left"/>
    </xf>
    <xf numFmtId="0" fontId="33" fillId="7" borderId="0" xfId="6" applyFont="1" applyFill="1"/>
    <xf numFmtId="0" fontId="2" fillId="7" borderId="33" xfId="11" applyFont="1" applyFill="1" applyBorder="1" applyAlignment="1">
      <alignment horizontal="left" vertical="top" wrapText="1"/>
    </xf>
    <xf numFmtId="0" fontId="20" fillId="7" borderId="33" xfId="11" applyFont="1" applyFill="1" applyBorder="1"/>
    <xf numFmtId="0" fontId="2" fillId="7" borderId="27" xfId="11" applyFont="1" applyFill="1" applyBorder="1" applyAlignment="1">
      <alignment horizontal="left" vertical="top" wrapText="1"/>
    </xf>
    <xf numFmtId="0" fontId="41" fillId="11" borderId="6" xfId="4" applyFont="1" applyFill="1" applyBorder="1" applyAlignment="1">
      <alignment horizontal="left" vertical="top"/>
    </xf>
    <xf numFmtId="9" fontId="15" fillId="11" borderId="7" xfId="13" applyFont="1" applyFill="1" applyBorder="1" applyAlignment="1">
      <alignment horizontal="center"/>
    </xf>
    <xf numFmtId="0" fontId="6" fillId="16" borderId="9" xfId="4" applyFont="1" applyFill="1" applyBorder="1"/>
    <xf numFmtId="0" fontId="6" fillId="16" borderId="1" xfId="4" applyFont="1" applyFill="1" applyBorder="1"/>
    <xf numFmtId="0" fontId="6" fillId="16" borderId="1" xfId="4" applyFont="1" applyFill="1" applyBorder="1" applyAlignment="1">
      <alignment horizontal="right"/>
    </xf>
    <xf numFmtId="43" fontId="6" fillId="16" borderId="1" xfId="34" applyFont="1" applyFill="1" applyBorder="1" applyAlignment="1">
      <alignment horizontal="right"/>
    </xf>
    <xf numFmtId="9" fontId="6" fillId="16" borderId="1" xfId="13" applyFont="1" applyFill="1" applyBorder="1" applyAlignment="1">
      <alignment horizontal="right"/>
    </xf>
    <xf numFmtId="2" fontId="6" fillId="16" borderId="1" xfId="4" applyNumberFormat="1" applyFont="1" applyFill="1" applyBorder="1" applyAlignment="1">
      <alignment horizontal="right"/>
    </xf>
    <xf numFmtId="0" fontId="6" fillId="16" borderId="17" xfId="4" applyFont="1" applyFill="1" applyBorder="1"/>
    <xf numFmtId="0" fontId="6" fillId="16" borderId="17" xfId="4" applyFont="1" applyFill="1" applyBorder="1" applyAlignment="1">
      <alignment horizontal="right"/>
    </xf>
    <xf numFmtId="2" fontId="6" fillId="16" borderId="17" xfId="4" applyNumberFormat="1" applyFont="1" applyFill="1" applyBorder="1" applyAlignment="1">
      <alignment horizontal="right"/>
    </xf>
    <xf numFmtId="9" fontId="6" fillId="16" borderId="17" xfId="13" applyFont="1" applyFill="1" applyBorder="1" applyAlignment="1">
      <alignment horizontal="right"/>
    </xf>
    <xf numFmtId="0" fontId="6" fillId="16" borderId="2" xfId="4" applyFont="1" applyFill="1" applyBorder="1"/>
    <xf numFmtId="0" fontId="6" fillId="16" borderId="2" xfId="4" applyFont="1" applyFill="1" applyBorder="1" applyAlignment="1">
      <alignment horizontal="right"/>
    </xf>
    <xf numFmtId="2" fontId="6" fillId="16" borderId="2" xfId="4" applyNumberFormat="1" applyFont="1" applyFill="1" applyBorder="1" applyAlignment="1">
      <alignment horizontal="right"/>
    </xf>
    <xf numFmtId="9" fontId="6" fillId="16" borderId="2" xfId="13" applyFont="1" applyFill="1" applyBorder="1" applyAlignment="1">
      <alignment horizontal="right"/>
    </xf>
    <xf numFmtId="43" fontId="0" fillId="13" borderId="5" xfId="34" applyFont="1" applyFill="1" applyBorder="1" applyAlignment="1">
      <alignment horizontal="center"/>
    </xf>
    <xf numFmtId="0" fontId="4" fillId="13" borderId="24" xfId="4" applyFont="1" applyFill="1" applyBorder="1" applyAlignment="1">
      <alignment horizontal="left" vertical="top"/>
    </xf>
    <xf numFmtId="0" fontId="4" fillId="13" borderId="33" xfId="4" applyFont="1" applyFill="1" applyBorder="1" applyAlignment="1">
      <alignment horizontal="left" vertical="top"/>
    </xf>
    <xf numFmtId="0" fontId="42" fillId="13" borderId="33" xfId="4" applyFont="1" applyFill="1" applyBorder="1" applyAlignment="1">
      <alignment horizontal="left" vertical="top"/>
    </xf>
    <xf numFmtId="9" fontId="16" fillId="0" borderId="0" xfId="1" applyFont="1"/>
    <xf numFmtId="9" fontId="0" fillId="11" borderId="38" xfId="1" applyFont="1" applyFill="1" applyBorder="1" applyAlignment="1">
      <alignment horizontal="center" vertical="center" wrapText="1"/>
    </xf>
    <xf numFmtId="9" fontId="0" fillId="11" borderId="22" xfId="1" applyFont="1" applyFill="1" applyBorder="1" applyAlignment="1">
      <alignment horizontal="center" vertical="center"/>
    </xf>
    <xf numFmtId="9" fontId="7" fillId="10" borderId="26" xfId="1" applyFont="1" applyFill="1" applyBorder="1" applyAlignment="1">
      <alignment vertical="center"/>
    </xf>
    <xf numFmtId="9" fontId="2" fillId="3" borderId="32" xfId="1" applyFont="1" applyFill="1" applyBorder="1"/>
    <xf numFmtId="9" fontId="0" fillId="13" borderId="5" xfId="1" applyFont="1" applyFill="1" applyBorder="1" applyAlignment="1">
      <alignment horizontal="center"/>
    </xf>
    <xf numFmtId="0" fontId="11" fillId="13" borderId="20"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left" vertical="center"/>
    </xf>
    <xf numFmtId="2" fontId="12" fillId="13" borderId="11" xfId="0" applyNumberFormat="1" applyFont="1" applyFill="1" applyBorder="1" applyAlignment="1">
      <alignment horizontal="left"/>
    </xf>
    <xf numFmtId="2" fontId="12" fillId="13" borderId="17" xfId="0" applyNumberFormat="1" applyFont="1" applyFill="1" applyBorder="1" applyAlignment="1">
      <alignment horizontal="left"/>
    </xf>
    <xf numFmtId="2" fontId="12" fillId="13" borderId="1" xfId="0" applyNumberFormat="1" applyFont="1" applyFill="1" applyBorder="1" applyAlignment="1">
      <alignment horizontal="left"/>
    </xf>
    <xf numFmtId="2" fontId="12" fillId="13" borderId="34" xfId="0" applyNumberFormat="1" applyFont="1" applyFill="1" applyBorder="1" applyAlignment="1">
      <alignment horizontal="left"/>
    </xf>
    <xf numFmtId="0" fontId="0" fillId="0" borderId="40" xfId="0" applyBorder="1" applyAlignment="1">
      <alignment horizontal="left"/>
    </xf>
    <xf numFmtId="0" fontId="13" fillId="0" borderId="0" xfId="4" applyFont="1"/>
    <xf numFmtId="172" fontId="2" fillId="14" borderId="22" xfId="1" applyNumberFormat="1" applyFont="1" applyFill="1" applyBorder="1"/>
    <xf numFmtId="0" fontId="6" fillId="13" borderId="0" xfId="4" applyFont="1" applyFill="1" applyAlignment="1">
      <alignment horizontal="right" vertical="top"/>
    </xf>
    <xf numFmtId="0" fontId="7" fillId="10" borderId="24" xfId="4" applyFont="1" applyFill="1" applyBorder="1" applyAlignment="1">
      <alignment horizontal="center" vertical="center"/>
    </xf>
    <xf numFmtId="0" fontId="4" fillId="13" borderId="25" xfId="4" applyFont="1" applyFill="1" applyBorder="1" applyAlignment="1">
      <alignment horizontal="left" vertical="top" wrapText="1"/>
    </xf>
    <xf numFmtId="43" fontId="0" fillId="13" borderId="0" xfId="12" applyNumberFormat="1" applyFont="1" applyFill="1" applyBorder="1" applyAlignment="1">
      <alignment horizontal="right"/>
    </xf>
    <xf numFmtId="43" fontId="0" fillId="13" borderId="25" xfId="12" applyNumberFormat="1" applyFont="1" applyFill="1" applyBorder="1" applyAlignment="1">
      <alignment horizontal="right" vertical="center"/>
    </xf>
    <xf numFmtId="4" fontId="37" fillId="11" borderId="6" xfId="12" applyNumberFormat="1" applyFont="1" applyFill="1" applyBorder="1" applyAlignment="1">
      <alignment horizontal="right"/>
    </xf>
    <xf numFmtId="0" fontId="41" fillId="11" borderId="27" xfId="4" applyFont="1" applyFill="1" applyBorder="1" applyAlignment="1">
      <alignment horizontal="left" vertical="top"/>
    </xf>
    <xf numFmtId="43" fontId="2" fillId="0" borderId="40" xfId="0" applyNumberFormat="1" applyFont="1" applyBorder="1"/>
    <xf numFmtId="0" fontId="1" fillId="16" borderId="26" xfId="5" applyFill="1" applyBorder="1" applyAlignment="1">
      <alignment horizontal="right"/>
    </xf>
    <xf numFmtId="0" fontId="1" fillId="16" borderId="5" xfId="5" applyFill="1" applyBorder="1" applyAlignment="1">
      <alignment horizontal="right"/>
    </xf>
    <xf numFmtId="171" fontId="0" fillId="16" borderId="5" xfId="0" applyNumberFormat="1" applyFill="1" applyBorder="1" applyAlignment="1">
      <alignment horizontal="right"/>
    </xf>
    <xf numFmtId="43" fontId="1" fillId="16" borderId="7" xfId="34" applyFont="1" applyFill="1" applyBorder="1"/>
    <xf numFmtId="0" fontId="43" fillId="0" borderId="0" xfId="0" applyFont="1"/>
    <xf numFmtId="0" fontId="43" fillId="0" borderId="0" xfId="0" applyFont="1" applyAlignment="1">
      <alignment horizontal="left" vertical="center"/>
    </xf>
    <xf numFmtId="0" fontId="43" fillId="0" borderId="0" xfId="0" applyFont="1" applyAlignment="1">
      <alignment horizontal="center" vertical="center"/>
    </xf>
    <xf numFmtId="0" fontId="44" fillId="0" borderId="0" xfId="0" applyFont="1" applyAlignment="1">
      <alignment vertical="top"/>
    </xf>
    <xf numFmtId="0" fontId="44" fillId="0" borderId="0" xfId="0" applyFont="1" applyAlignment="1">
      <alignment horizontal="center" vertical="top"/>
    </xf>
    <xf numFmtId="0" fontId="6" fillId="16" borderId="8" xfId="0" applyFont="1" applyFill="1" applyBorder="1"/>
    <xf numFmtId="0" fontId="6" fillId="16" borderId="9" xfId="0" applyFont="1" applyFill="1" applyBorder="1"/>
    <xf numFmtId="0" fontId="6" fillId="16" borderId="28" xfId="0" applyFont="1" applyFill="1" applyBorder="1"/>
    <xf numFmtId="0" fontId="12" fillId="16" borderId="9" xfId="0" applyFont="1" applyFill="1" applyBorder="1" applyAlignment="1">
      <alignment horizontal="left"/>
    </xf>
    <xf numFmtId="0" fontId="12" fillId="16" borderId="10" xfId="0" applyFont="1" applyFill="1" applyBorder="1" applyAlignment="1">
      <alignment horizontal="left"/>
    </xf>
    <xf numFmtId="166" fontId="12" fillId="16" borderId="11" xfId="0" applyNumberFormat="1" applyFont="1" applyFill="1" applyBorder="1" applyAlignment="1">
      <alignment horizontal="center"/>
    </xf>
    <xf numFmtId="0" fontId="12" fillId="16" borderId="11" xfId="0" applyFont="1" applyFill="1" applyBorder="1" applyAlignment="1">
      <alignment horizontal="left"/>
    </xf>
    <xf numFmtId="9" fontId="12" fillId="16" borderId="11" xfId="1" applyFont="1" applyFill="1" applyBorder="1" applyAlignment="1">
      <alignment horizontal="center"/>
    </xf>
    <xf numFmtId="171" fontId="12" fillId="16" borderId="17" xfId="0" applyNumberFormat="1" applyFont="1" applyFill="1" applyBorder="1" applyAlignment="1">
      <alignment horizontal="left"/>
    </xf>
    <xf numFmtId="166" fontId="12" fillId="16" borderId="1" xfId="0" applyNumberFormat="1" applyFont="1" applyFill="1" applyBorder="1" applyAlignment="1">
      <alignment horizontal="center"/>
    </xf>
    <xf numFmtId="0" fontId="12" fillId="16" borderId="17" xfId="0" applyFont="1" applyFill="1" applyBorder="1" applyAlignment="1">
      <alignment horizontal="left"/>
    </xf>
    <xf numFmtId="9" fontId="12" fillId="16" borderId="17" xfId="1" applyFont="1" applyFill="1" applyBorder="1" applyAlignment="1">
      <alignment horizontal="center"/>
    </xf>
    <xf numFmtId="9" fontId="12" fillId="16" borderId="1" xfId="1" applyFont="1" applyFill="1" applyBorder="1" applyAlignment="1">
      <alignment horizontal="center"/>
    </xf>
    <xf numFmtId="0" fontId="12" fillId="16" borderId="1" xfId="0" applyFont="1" applyFill="1" applyBorder="1"/>
    <xf numFmtId="166" fontId="29" fillId="16" borderId="1" xfId="0" applyNumberFormat="1" applyFont="1" applyFill="1" applyBorder="1" applyAlignment="1">
      <alignment horizontal="center"/>
    </xf>
    <xf numFmtId="166" fontId="12" fillId="16" borderId="17" xfId="0" applyNumberFormat="1" applyFont="1" applyFill="1" applyBorder="1" applyAlignment="1">
      <alignment horizontal="center"/>
    </xf>
    <xf numFmtId="171" fontId="12" fillId="16" borderId="34" xfId="0" applyNumberFormat="1" applyFont="1" applyFill="1" applyBorder="1" applyAlignment="1">
      <alignment horizontal="left"/>
    </xf>
    <xf numFmtId="166" fontId="12" fillId="16" borderId="14" xfId="0" applyNumberFormat="1" applyFont="1" applyFill="1" applyBorder="1" applyAlignment="1">
      <alignment horizontal="center"/>
    </xf>
    <xf numFmtId="166" fontId="29" fillId="16" borderId="14" xfId="0" applyNumberFormat="1" applyFont="1" applyFill="1" applyBorder="1" applyAlignment="1">
      <alignment horizontal="center"/>
    </xf>
    <xf numFmtId="0" fontId="12" fillId="16" borderId="14" xfId="0" applyFont="1" applyFill="1" applyBorder="1"/>
    <xf numFmtId="9" fontId="12" fillId="16" borderId="14" xfId="1" applyFont="1" applyFill="1" applyBorder="1" applyAlignment="1">
      <alignment horizontal="center"/>
    </xf>
    <xf numFmtId="171" fontId="12" fillId="16" borderId="11" xfId="0" applyNumberFormat="1" applyFont="1" applyFill="1" applyBorder="1" applyAlignment="1">
      <alignment horizontal="center"/>
    </xf>
    <xf numFmtId="171" fontId="12" fillId="16" borderId="17" xfId="0" applyNumberFormat="1" applyFont="1" applyFill="1" applyBorder="1" applyAlignment="1">
      <alignment horizontal="center"/>
    </xf>
    <xf numFmtId="171" fontId="12" fillId="16" borderId="1" xfId="0" applyNumberFormat="1" applyFont="1" applyFill="1" applyBorder="1" applyAlignment="1">
      <alignment horizontal="center"/>
    </xf>
    <xf numFmtId="38" fontId="14" fillId="6" borderId="47" xfId="2" applyNumberFormat="1" applyFont="1" applyFill="1" applyBorder="1" applyAlignment="1">
      <alignment horizontal="center" vertical="center" wrapText="1"/>
    </xf>
    <xf numFmtId="171" fontId="0" fillId="16" borderId="6" xfId="0" applyNumberFormat="1" applyFill="1" applyBorder="1" applyAlignment="1">
      <alignment horizontal="center"/>
    </xf>
    <xf numFmtId="171" fontId="0" fillId="16" borderId="7" xfId="0" applyNumberFormat="1" applyFill="1" applyBorder="1" applyAlignment="1">
      <alignment horizontal="center"/>
    </xf>
    <xf numFmtId="43" fontId="0" fillId="7" borderId="0" xfId="12" applyNumberFormat="1" applyFont="1" applyFill="1" applyBorder="1" applyAlignment="1">
      <alignment horizontal="right"/>
    </xf>
    <xf numFmtId="0" fontId="4" fillId="7" borderId="33" xfId="4" applyFont="1" applyFill="1" applyBorder="1" applyAlignment="1">
      <alignment horizontal="left" vertical="top" wrapText="1"/>
    </xf>
    <xf numFmtId="43" fontId="0" fillId="7" borderId="0" xfId="12" applyNumberFormat="1" applyFont="1" applyFill="1" applyBorder="1" applyAlignment="1">
      <alignment horizontal="right" vertical="center"/>
    </xf>
    <xf numFmtId="9" fontId="0" fillId="7" borderId="0" xfId="13" applyFont="1" applyFill="1" applyBorder="1" applyAlignment="1">
      <alignment horizontal="center"/>
    </xf>
    <xf numFmtId="0" fontId="4" fillId="7" borderId="33" xfId="4" applyFont="1" applyFill="1" applyBorder="1" applyAlignment="1">
      <alignment horizontal="left" vertical="top"/>
    </xf>
    <xf numFmtId="0" fontId="41" fillId="7" borderId="33" xfId="4" applyFont="1" applyFill="1" applyBorder="1" applyAlignment="1">
      <alignment horizontal="left" vertical="top"/>
    </xf>
    <xf numFmtId="4" fontId="37" fillId="7" borderId="0" xfId="12" applyNumberFormat="1" applyFont="1" applyFill="1" applyBorder="1" applyAlignment="1">
      <alignment horizontal="right"/>
    </xf>
    <xf numFmtId="9" fontId="15" fillId="7" borderId="0" xfId="13" applyFont="1" applyFill="1" applyBorder="1" applyAlignment="1">
      <alignment horizontal="center"/>
    </xf>
    <xf numFmtId="0" fontId="45" fillId="0" borderId="0" xfId="4" applyFont="1"/>
    <xf numFmtId="171" fontId="35" fillId="14" borderId="6" xfId="0" applyNumberFormat="1" applyFont="1" applyFill="1" applyBorder="1" applyAlignment="1">
      <alignment horizontal="center"/>
    </xf>
    <xf numFmtId="171" fontId="35" fillId="14" borderId="7" xfId="0" applyNumberFormat="1" applyFont="1" applyFill="1" applyBorder="1" applyAlignment="1">
      <alignment horizontal="center"/>
    </xf>
    <xf numFmtId="171" fontId="0" fillId="14" borderId="6" xfId="0" applyNumberFormat="1" applyFill="1" applyBorder="1" applyAlignment="1">
      <alignment horizontal="center"/>
    </xf>
    <xf numFmtId="171" fontId="0" fillId="14" borderId="7" xfId="0" applyNumberFormat="1" applyFill="1" applyBorder="1" applyAlignment="1">
      <alignment horizontal="center"/>
    </xf>
    <xf numFmtId="9" fontId="13" fillId="0" borderId="0" xfId="1" applyFont="1"/>
    <xf numFmtId="43" fontId="13" fillId="3" borderId="30" xfId="34" applyFont="1" applyFill="1" applyBorder="1"/>
    <xf numFmtId="4" fontId="12" fillId="16" borderId="48" xfId="1" applyNumberFormat="1" applyFont="1" applyFill="1" applyBorder="1" applyAlignment="1">
      <alignment horizontal="center"/>
    </xf>
    <xf numFmtId="4" fontId="11" fillId="16" borderId="38" xfId="34" applyNumberFormat="1" applyFont="1" applyFill="1" applyBorder="1" applyAlignment="1">
      <alignment horizontal="right"/>
    </xf>
    <xf numFmtId="4" fontId="12" fillId="16" borderId="49" xfId="1" applyNumberFormat="1" applyFont="1" applyFill="1" applyBorder="1" applyAlignment="1">
      <alignment horizontal="center"/>
    </xf>
    <xf numFmtId="4" fontId="11" fillId="16" borderId="13" xfId="34" applyNumberFormat="1" applyFont="1" applyFill="1" applyBorder="1" applyAlignment="1">
      <alignment horizontal="right"/>
    </xf>
    <xf numFmtId="4" fontId="12" fillId="16" borderId="3" xfId="1" applyNumberFormat="1" applyFont="1" applyFill="1" applyBorder="1" applyAlignment="1">
      <alignment horizontal="center"/>
    </xf>
    <xf numFmtId="4" fontId="12" fillId="16" borderId="50" xfId="1" applyNumberFormat="1" applyFont="1" applyFill="1" applyBorder="1" applyAlignment="1">
      <alignment horizontal="center"/>
    </xf>
    <xf numFmtId="4" fontId="11" fillId="16" borderId="15" xfId="34" applyNumberFormat="1" applyFont="1" applyFill="1" applyBorder="1" applyAlignment="1">
      <alignment horizontal="right"/>
    </xf>
    <xf numFmtId="0" fontId="12" fillId="16" borderId="48" xfId="1" applyNumberFormat="1" applyFont="1" applyFill="1" applyBorder="1" applyAlignment="1">
      <alignment horizontal="center"/>
    </xf>
    <xf numFmtId="0" fontId="12" fillId="16" borderId="49" xfId="1" applyNumberFormat="1" applyFont="1" applyFill="1" applyBorder="1" applyAlignment="1">
      <alignment horizontal="center"/>
    </xf>
    <xf numFmtId="0" fontId="12" fillId="16" borderId="3" xfId="1" applyNumberFormat="1" applyFont="1" applyFill="1" applyBorder="1" applyAlignment="1">
      <alignment horizontal="center"/>
    </xf>
    <xf numFmtId="0" fontId="12" fillId="16" borderId="50" xfId="1" applyNumberFormat="1" applyFont="1" applyFill="1" applyBorder="1" applyAlignment="1">
      <alignment horizontal="center"/>
    </xf>
    <xf numFmtId="4" fontId="11" fillId="16" borderId="1" xfId="34" applyNumberFormat="1" applyFont="1" applyFill="1" applyBorder="1" applyAlignment="1">
      <alignment horizontal="right"/>
    </xf>
    <xf numFmtId="0" fontId="0" fillId="13" borderId="13" xfId="1" applyNumberFormat="1" applyFont="1" applyFill="1" applyBorder="1"/>
    <xf numFmtId="43" fontId="1" fillId="7" borderId="28" xfId="34" applyFill="1" applyBorder="1"/>
    <xf numFmtId="43" fontId="2" fillId="7" borderId="31" xfId="34" applyFont="1" applyFill="1" applyBorder="1" applyAlignment="1">
      <alignment vertical="center"/>
    </xf>
    <xf numFmtId="43" fontId="2" fillId="7" borderId="32" xfId="34" applyFont="1" applyFill="1" applyBorder="1" applyAlignment="1">
      <alignment vertical="center"/>
    </xf>
    <xf numFmtId="0" fontId="4" fillId="0" borderId="33" xfId="4" applyFont="1" applyBorder="1" applyAlignment="1">
      <alignment vertical="top" wrapText="1"/>
    </xf>
    <xf numFmtId="0" fontId="4" fillId="0" borderId="27" xfId="4" applyFont="1" applyBorder="1" applyAlignment="1">
      <alignment vertical="top" wrapText="1"/>
    </xf>
    <xf numFmtId="0" fontId="26" fillId="9" borderId="41" xfId="4" applyFont="1" applyFill="1" applyBorder="1" applyAlignment="1">
      <alignment horizontal="left" vertical="center"/>
    </xf>
    <xf numFmtId="0" fontId="26" fillId="9" borderId="16" xfId="4" applyFont="1" applyFill="1" applyBorder="1" applyAlignment="1">
      <alignment horizontal="left" vertical="center"/>
    </xf>
    <xf numFmtId="0" fontId="26" fillId="9" borderId="42" xfId="4" applyFont="1" applyFill="1" applyBorder="1" applyAlignment="1">
      <alignment horizontal="left" vertical="center"/>
    </xf>
    <xf numFmtId="0" fontId="26" fillId="9" borderId="41" xfId="4" applyFont="1" applyFill="1" applyBorder="1" applyAlignment="1">
      <alignment horizontal="left" vertical="center"/>
    </xf>
    <xf numFmtId="0" fontId="26" fillId="9" borderId="16" xfId="4" applyFont="1" applyFill="1" applyBorder="1" applyAlignment="1">
      <alignment horizontal="left" vertical="center"/>
    </xf>
    <xf numFmtId="0" fontId="26" fillId="9" borderId="42" xfId="4" applyFont="1" applyFill="1" applyBorder="1" applyAlignment="1">
      <alignment horizontal="left" vertical="center"/>
    </xf>
    <xf numFmtId="0" fontId="6" fillId="16" borderId="1" xfId="4" applyFont="1" applyFill="1" applyBorder="1" applyAlignment="1">
      <alignment horizontal="left"/>
    </xf>
    <xf numFmtId="43" fontId="0" fillId="13" borderId="41" xfId="34" applyFont="1" applyFill="1" applyBorder="1"/>
    <xf numFmtId="43" fontId="0" fillId="13" borderId="16" xfId="34" applyFont="1" applyFill="1" applyBorder="1"/>
    <xf numFmtId="9" fontId="6" fillId="13" borderId="42" xfId="1" applyFont="1" applyFill="1" applyBorder="1" applyAlignment="1">
      <alignment horizontal="right"/>
    </xf>
    <xf numFmtId="9" fontId="0" fillId="13" borderId="42" xfId="1" applyFont="1" applyFill="1" applyBorder="1" applyAlignment="1">
      <alignment horizontal="right"/>
    </xf>
    <xf numFmtId="43" fontId="0" fillId="13" borderId="33" xfId="34" applyFont="1" applyFill="1" applyBorder="1"/>
    <xf numFmtId="43" fontId="0" fillId="13" borderId="0" xfId="34" applyFont="1" applyFill="1" applyBorder="1"/>
    <xf numFmtId="9" fontId="6" fillId="13" borderId="5" xfId="1" applyFont="1" applyFill="1" applyBorder="1" applyAlignment="1">
      <alignment horizontal="right"/>
    </xf>
    <xf numFmtId="9" fontId="0" fillId="13" borderId="5" xfId="1" applyFont="1" applyFill="1" applyBorder="1" applyAlignment="1">
      <alignment horizontal="right"/>
    </xf>
    <xf numFmtId="9" fontId="0" fillId="13" borderId="0" xfId="13" applyFont="1" applyFill="1" applyBorder="1" applyAlignment="1">
      <alignment horizontal="center"/>
    </xf>
    <xf numFmtId="9" fontId="15" fillId="11" borderId="0" xfId="13" applyFont="1" applyFill="1" applyBorder="1" applyAlignment="1">
      <alignment horizontal="center"/>
    </xf>
    <xf numFmtId="39" fontId="2" fillId="3" borderId="7" xfId="4" applyNumberFormat="1" applyFont="1" applyFill="1" applyBorder="1"/>
    <xf numFmtId="0" fontId="4" fillId="5" borderId="1" xfId="4" applyFont="1" applyFill="1" applyBorder="1"/>
    <xf numFmtId="4" fontId="4" fillId="5" borderId="1" xfId="4" applyNumberFormat="1" applyFont="1" applyFill="1" applyBorder="1" applyAlignment="1">
      <alignment horizontal="right"/>
    </xf>
    <xf numFmtId="0" fontId="26" fillId="9" borderId="1" xfId="4" applyFont="1" applyFill="1" applyBorder="1" applyAlignment="1">
      <alignment vertical="center"/>
    </xf>
    <xf numFmtId="0" fontId="9" fillId="9" borderId="1" xfId="4" applyFont="1" applyFill="1" applyBorder="1" applyAlignment="1">
      <alignment vertical="center"/>
    </xf>
    <xf numFmtId="0" fontId="26" fillId="9" borderId="8" xfId="4" applyFont="1" applyFill="1" applyBorder="1" applyAlignment="1">
      <alignment vertical="center"/>
    </xf>
    <xf numFmtId="0" fontId="9" fillId="9" borderId="11" xfId="4" applyFont="1" applyFill="1" applyBorder="1" applyAlignment="1">
      <alignment vertical="center"/>
    </xf>
    <xf numFmtId="0" fontId="26" fillId="9" borderId="9" xfId="4" applyFont="1" applyFill="1" applyBorder="1" applyAlignment="1">
      <alignment vertical="center"/>
    </xf>
    <xf numFmtId="0" fontId="4" fillId="5" borderId="9" xfId="4" applyFont="1" applyFill="1" applyBorder="1"/>
    <xf numFmtId="0" fontId="4" fillId="5" borderId="10" xfId="4" applyFont="1" applyFill="1" applyBorder="1"/>
    <xf numFmtId="0" fontId="4" fillId="5" borderId="14" xfId="4" applyFont="1" applyFill="1" applyBorder="1"/>
    <xf numFmtId="4" fontId="4" fillId="5" borderId="14" xfId="4" applyNumberFormat="1" applyFont="1" applyFill="1" applyBorder="1" applyAlignment="1">
      <alignment horizontal="right"/>
    </xf>
    <xf numFmtId="0" fontId="7" fillId="9" borderId="11" xfId="4" applyFont="1" applyFill="1" applyBorder="1" applyAlignment="1">
      <alignment vertical="center"/>
    </xf>
    <xf numFmtId="0" fontId="8" fillId="9" borderId="11" xfId="4" applyFont="1" applyFill="1" applyBorder="1" applyAlignment="1">
      <alignment vertical="center"/>
    </xf>
    <xf numFmtId="0" fontId="16" fillId="3" borderId="27" xfId="4" applyFill="1" applyBorder="1"/>
    <xf numFmtId="0" fontId="2" fillId="3" borderId="6" xfId="4" applyFont="1" applyFill="1" applyBorder="1"/>
    <xf numFmtId="0" fontId="16" fillId="3" borderId="6" xfId="4" applyFill="1" applyBorder="1"/>
    <xf numFmtId="0" fontId="5" fillId="2" borderId="51" xfId="4" applyFont="1" applyFill="1" applyBorder="1" applyAlignment="1">
      <alignment horizontal="center" vertical="center" wrapText="1"/>
    </xf>
    <xf numFmtId="39" fontId="6" fillId="12" borderId="3" xfId="34" applyNumberFormat="1" applyFont="1" applyFill="1" applyBorder="1" applyAlignment="1">
      <alignment horizontal="right"/>
    </xf>
    <xf numFmtId="39" fontId="4" fillId="5" borderId="6" xfId="4" applyNumberFormat="1" applyFont="1" applyFill="1" applyBorder="1" applyAlignment="1">
      <alignment horizontal="right"/>
    </xf>
    <xf numFmtId="39" fontId="7" fillId="10" borderId="25" xfId="4" applyNumberFormat="1" applyFont="1" applyFill="1" applyBorder="1" applyAlignment="1">
      <alignment vertical="center"/>
    </xf>
    <xf numFmtId="39" fontId="6" fillId="12" borderId="49" xfId="34" applyNumberFormat="1" applyFont="1" applyFill="1" applyBorder="1" applyAlignment="1">
      <alignment horizontal="right"/>
    </xf>
    <xf numFmtId="39" fontId="6" fillId="12" borderId="52" xfId="34" applyNumberFormat="1" applyFont="1" applyFill="1" applyBorder="1" applyAlignment="1">
      <alignment horizontal="right"/>
    </xf>
    <xf numFmtId="39" fontId="9" fillId="9" borderId="48" xfId="4" applyNumberFormat="1" applyFont="1" applyFill="1" applyBorder="1" applyAlignment="1">
      <alignment vertical="center"/>
    </xf>
    <xf numFmtId="39" fontId="9" fillId="9" borderId="3" xfId="4" applyNumberFormat="1" applyFont="1" applyFill="1" applyBorder="1" applyAlignment="1">
      <alignment vertical="center"/>
    </xf>
    <xf numFmtId="39" fontId="6" fillId="12" borderId="3" xfId="4" applyNumberFormat="1" applyFont="1" applyFill="1" applyBorder="1" applyAlignment="1">
      <alignment horizontal="right"/>
    </xf>
    <xf numFmtId="39" fontId="4" fillId="5" borderId="3" xfId="4" applyNumberFormat="1" applyFont="1" applyFill="1" applyBorder="1" applyAlignment="1">
      <alignment horizontal="right"/>
    </xf>
    <xf numFmtId="39" fontId="4" fillId="5" borderId="53" xfId="4" applyNumberFormat="1" applyFont="1" applyFill="1" applyBorder="1" applyAlignment="1">
      <alignment horizontal="right"/>
    </xf>
    <xf numFmtId="0" fontId="5" fillId="2" borderId="12" xfId="4" applyFont="1" applyFill="1" applyBorder="1" applyAlignment="1">
      <alignment horizontal="center" vertical="center" wrapText="1"/>
    </xf>
    <xf numFmtId="0" fontId="4" fillId="5" borderId="29" xfId="4" applyFont="1" applyFill="1" applyBorder="1"/>
    <xf numFmtId="0" fontId="4" fillId="5" borderId="34" xfId="4" applyFont="1" applyFill="1" applyBorder="1"/>
    <xf numFmtId="4" fontId="4" fillId="5" borderId="34" xfId="4" applyNumberFormat="1" applyFont="1" applyFill="1" applyBorder="1" applyAlignment="1">
      <alignment horizontal="right"/>
    </xf>
    <xf numFmtId="39" fontId="4" fillId="5" borderId="50" xfId="4" applyNumberFormat="1" applyFont="1" applyFill="1" applyBorder="1" applyAlignment="1">
      <alignment horizontal="right"/>
    </xf>
    <xf numFmtId="0" fontId="2" fillId="16" borderId="25" xfId="5" applyFont="1" applyFill="1" applyBorder="1" applyAlignment="1">
      <alignment horizontal="center"/>
    </xf>
    <xf numFmtId="0" fontId="2" fillId="16" borderId="26" xfId="5" applyFont="1" applyFill="1" applyBorder="1" applyAlignment="1">
      <alignment horizontal="center"/>
    </xf>
    <xf numFmtId="0" fontId="39" fillId="7" borderId="0" xfId="11" applyFont="1" applyFill="1" applyAlignment="1">
      <alignment horizontal="left" vertical="top" wrapText="1"/>
    </xf>
    <xf numFmtId="0" fontId="39" fillId="7" borderId="5" xfId="11" applyFont="1" applyFill="1" applyBorder="1" applyAlignment="1">
      <alignment horizontal="left" vertical="top" wrapText="1"/>
    </xf>
    <xf numFmtId="0" fontId="1" fillId="0" borderId="3" xfId="4" applyFont="1" applyBorder="1" applyAlignment="1">
      <alignment horizontal="left" vertical="center" wrapText="1"/>
    </xf>
    <xf numFmtId="0" fontId="1" fillId="0" borderId="16" xfId="4" applyFont="1" applyBorder="1" applyAlignment="1">
      <alignment horizontal="left" vertical="center" wrapText="1"/>
    </xf>
    <xf numFmtId="0" fontId="1" fillId="0" borderId="4" xfId="4" applyFont="1" applyBorder="1" applyAlignment="1">
      <alignment horizontal="left" vertical="center" wrapText="1"/>
    </xf>
    <xf numFmtId="0" fontId="3" fillId="2" borderId="3" xfId="4" applyFont="1" applyFill="1" applyBorder="1" applyAlignment="1">
      <alignment horizontal="center" vertical="center" wrapText="1"/>
    </xf>
    <xf numFmtId="0" fontId="3" fillId="2" borderId="16"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26" fillId="9" borderId="41" xfId="4" applyFont="1" applyFill="1" applyBorder="1" applyAlignment="1">
      <alignment horizontal="left" vertical="center"/>
    </xf>
    <xf numFmtId="0" fontId="26" fillId="9" borderId="16" xfId="4" applyFont="1" applyFill="1" applyBorder="1" applyAlignment="1">
      <alignment horizontal="left" vertical="center"/>
    </xf>
    <xf numFmtId="0" fontId="26" fillId="9" borderId="42" xfId="4" applyFont="1" applyFill="1" applyBorder="1" applyAlignment="1">
      <alignment horizontal="left" vertical="center"/>
    </xf>
    <xf numFmtId="43" fontId="40" fillId="14" borderId="41" xfId="34" applyFont="1" applyFill="1" applyBorder="1" applyAlignment="1">
      <alignment horizontal="left"/>
    </xf>
    <xf numFmtId="43" fontId="40" fillId="14" borderId="16" xfId="34" applyFont="1" applyFill="1" applyBorder="1" applyAlignment="1">
      <alignment horizontal="left"/>
    </xf>
    <xf numFmtId="43" fontId="40" fillId="14" borderId="42" xfId="34" applyFont="1" applyFill="1" applyBorder="1" applyAlignment="1">
      <alignment horizontal="left"/>
    </xf>
    <xf numFmtId="0" fontId="6" fillId="13" borderId="25" xfId="4" applyFont="1" applyFill="1" applyBorder="1" applyAlignment="1">
      <alignment horizontal="center" vertical="top"/>
    </xf>
    <xf numFmtId="0" fontId="6" fillId="13" borderId="26" xfId="4" applyFont="1" applyFill="1" applyBorder="1" applyAlignment="1">
      <alignment horizontal="center" vertical="top"/>
    </xf>
    <xf numFmtId="0" fontId="6" fillId="13" borderId="0" xfId="4" applyFont="1" applyFill="1" applyAlignment="1">
      <alignment horizontal="center" vertical="top"/>
    </xf>
    <xf numFmtId="0" fontId="6" fillId="13" borderId="5" xfId="4" applyFont="1" applyFill="1" applyBorder="1" applyAlignment="1">
      <alignment horizontal="center" vertical="top"/>
    </xf>
    <xf numFmtId="0" fontId="2" fillId="2" borderId="44" xfId="0" applyFont="1" applyFill="1" applyBorder="1" applyAlignment="1">
      <alignment horizontal="center"/>
    </xf>
    <xf numFmtId="0" fontId="2" fillId="2" borderId="45" xfId="0" applyFont="1" applyFill="1" applyBorder="1" applyAlignment="1">
      <alignment horizontal="center"/>
    </xf>
    <xf numFmtId="0" fontId="2" fillId="2" borderId="46" xfId="0" applyFont="1" applyFill="1" applyBorder="1" applyAlignment="1">
      <alignment horizontal="center"/>
    </xf>
    <xf numFmtId="0" fontId="7" fillId="10" borderId="24" xfId="4" applyFont="1" applyFill="1" applyBorder="1" applyAlignment="1">
      <alignment horizontal="left" vertical="center"/>
    </xf>
    <xf numFmtId="0" fontId="7" fillId="10" borderId="25" xfId="4" applyFont="1" applyFill="1" applyBorder="1" applyAlignment="1">
      <alignment horizontal="left" vertical="center"/>
    </xf>
    <xf numFmtId="0" fontId="7" fillId="10" borderId="26" xfId="4" applyFont="1" applyFill="1" applyBorder="1" applyAlignment="1">
      <alignment horizontal="left" vertical="center"/>
    </xf>
    <xf numFmtId="39" fontId="26" fillId="0" borderId="38" xfId="4" applyNumberFormat="1" applyFont="1" applyFill="1" applyBorder="1" applyAlignment="1">
      <alignment horizontal="center" vertical="center" wrapText="1"/>
    </xf>
    <xf numFmtId="39" fontId="26" fillId="0" borderId="35" xfId="4" applyNumberFormat="1" applyFont="1" applyFill="1" applyBorder="1" applyAlignment="1">
      <alignment horizontal="center" vertical="center" wrapText="1"/>
    </xf>
    <xf numFmtId="39" fontId="26" fillId="0" borderId="23" xfId="4" applyNumberFormat="1" applyFont="1" applyFill="1" applyBorder="1" applyAlignment="1">
      <alignment horizontal="center" vertical="center" wrapText="1"/>
    </xf>
    <xf numFmtId="39" fontId="7" fillId="0" borderId="12" xfId="4" applyNumberFormat="1" applyFont="1" applyFill="1" applyBorder="1" applyAlignment="1">
      <alignment horizontal="center" vertical="center"/>
    </xf>
    <xf numFmtId="39" fontId="7" fillId="0" borderId="13" xfId="4" applyNumberFormat="1" applyFont="1" applyFill="1" applyBorder="1" applyAlignment="1">
      <alignment horizontal="center" vertical="center"/>
    </xf>
    <xf numFmtId="39" fontId="7" fillId="0" borderId="15" xfId="4" applyNumberFormat="1" applyFont="1" applyFill="1" applyBorder="1" applyAlignment="1">
      <alignment horizontal="center" vertical="center"/>
    </xf>
    <xf numFmtId="9" fontId="0" fillId="11" borderId="38" xfId="1" applyFont="1" applyFill="1" applyBorder="1" applyAlignment="1">
      <alignment horizontal="center" vertical="center" wrapText="1"/>
    </xf>
    <xf numFmtId="9" fontId="0" fillId="11" borderId="22" xfId="1" applyFont="1" applyFill="1" applyBorder="1" applyAlignment="1">
      <alignment horizontal="center" vertical="center" wrapText="1"/>
    </xf>
    <xf numFmtId="0" fontId="42" fillId="13" borderId="33" xfId="4" applyFont="1" applyFill="1" applyBorder="1" applyAlignment="1">
      <alignment horizontal="left" vertical="top" wrapText="1"/>
    </xf>
    <xf numFmtId="0" fontId="42" fillId="13" borderId="0" xfId="4" applyFont="1" applyFill="1" applyAlignment="1">
      <alignment horizontal="left" vertical="top" wrapText="1"/>
    </xf>
    <xf numFmtId="0" fontId="33" fillId="0" borderId="6" xfId="4" applyFont="1" applyBorder="1" applyAlignment="1">
      <alignment horizontal="left"/>
    </xf>
    <xf numFmtId="0" fontId="26" fillId="0" borderId="13" xfId="4" applyFont="1" applyFill="1" applyBorder="1" applyAlignment="1">
      <alignment horizontal="center" vertical="center" wrapText="1"/>
    </xf>
    <xf numFmtId="0" fontId="26" fillId="0" borderId="15" xfId="4" applyFont="1" applyFill="1" applyBorder="1" applyAlignment="1">
      <alignment horizontal="center" vertical="center" wrapText="1"/>
    </xf>
    <xf numFmtId="0" fontId="2" fillId="2" borderId="11" xfId="0" applyFont="1" applyFill="1" applyBorder="1" applyAlignment="1">
      <alignment horizontal="center"/>
    </xf>
    <xf numFmtId="0" fontId="5" fillId="2" borderId="39"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6" fillId="16" borderId="1" xfId="11" applyFont="1" applyFill="1" applyBorder="1"/>
    <xf numFmtId="0" fontId="4" fillId="5" borderId="6" xfId="11" applyFont="1" applyFill="1" applyBorder="1"/>
    <xf numFmtId="0" fontId="7" fillId="10" borderId="25" xfId="11" applyFont="1" applyFill="1" applyBorder="1" applyAlignment="1">
      <alignment vertical="center"/>
    </xf>
    <xf numFmtId="0" fontId="6" fillId="16" borderId="17" xfId="11" applyFont="1" applyFill="1" applyBorder="1"/>
  </cellXfs>
  <cellStyles count="35">
    <cellStyle name="Comma" xfId="34" builtinId="3"/>
    <cellStyle name="Comma 15" xfId="8" xr:uid="{73A7DE85-7F7E-4B8B-A31F-0B63E6C8201C}"/>
    <cellStyle name="Comma 2" xfId="9" xr:uid="{B9E90567-DC3C-4DED-A443-023C84CFC7D1}"/>
    <cellStyle name="Comma 2 2" xfId="15" xr:uid="{F265F5C6-C86C-4D6B-BDB8-F38091EA7E29}"/>
    <cellStyle name="Comma 2 2 2" xfId="25" xr:uid="{0B6290DA-FCFA-4D8A-AB3D-230897F73FB0}"/>
    <cellStyle name="Comma 2 3" xfId="24" xr:uid="{23CD169A-6D20-4E93-B753-08FA34432736}"/>
    <cellStyle name="Comma 2 4" xfId="21" xr:uid="{29510EAC-69E6-4FDA-AC5C-FADB413CA6DB}"/>
    <cellStyle name="Comma 2 5" xfId="22" xr:uid="{B8E8CFCE-8C18-484E-876F-810E306DB043}"/>
    <cellStyle name="Comma 2 6" xfId="14" xr:uid="{B7EDB2F6-09EB-472A-A44E-3DED1F74B812}"/>
    <cellStyle name="Comma 3" xfId="23" xr:uid="{23B7EEE9-5530-4E46-B2BB-E777793249E9}"/>
    <cellStyle name="Comma 5" xfId="16" xr:uid="{195A6A44-AE8E-4FFC-8D9E-C737EAE4451C}"/>
    <cellStyle name="Comma 7" xfId="29" xr:uid="{7D34ACBD-7457-47FF-8E30-BABAD746E292}"/>
    <cellStyle name="Currency 2" xfId="3" xr:uid="{51F6D0B9-6C0C-4ECE-997B-F0B3E03C69FC}"/>
    <cellStyle name="Currency 2 2" xfId="26" xr:uid="{648C6E92-626D-47BA-AB74-71206C5555B0}"/>
    <cellStyle name="Currency 3" xfId="12" xr:uid="{14477448-D79F-4980-A139-F97B9697535C}"/>
    <cellStyle name="Currency 4" xfId="7" xr:uid="{4AC659D5-DFD8-46AD-9372-D276AD357959}"/>
    <cellStyle name="Excel Built-in Normal" xfId="31" xr:uid="{16389883-8EBA-400D-BB82-7B3072B063B2}"/>
    <cellStyle name="Legal 8½ x 14 in" xfId="30" xr:uid="{6ADC0026-F43D-4F8A-95BD-71FEB7B7ACFA}"/>
    <cellStyle name="Normal" xfId="0" builtinId="0"/>
    <cellStyle name="Normal 10" xfId="20" xr:uid="{29EBB6EA-397E-42A3-B2BA-F6BA61CE9D53}"/>
    <cellStyle name="Normal 14" xfId="17" xr:uid="{1BC5838F-5A6B-43D7-9C1B-A9FBF944C4AD}"/>
    <cellStyle name="Normal 2" xfId="4" xr:uid="{56D51B03-EEDF-4A01-A130-58D8FCE78803}"/>
    <cellStyle name="Normal 2 2" xfId="11" xr:uid="{A69FEEC3-BD4F-4FBB-8D17-19005D0574C0}"/>
    <cellStyle name="Normal 2 2 2" xfId="19" xr:uid="{947664D0-B6DD-4616-8DE5-63F1DE892C0A}"/>
    <cellStyle name="Normal 2 3" xfId="18" xr:uid="{D6CD49F2-EAB9-4AE0-B51B-0C25A39EE59D}"/>
    <cellStyle name="Normal 23" xfId="5" xr:uid="{8BF7B7B2-652B-4767-85D2-538117FDCFFD}"/>
    <cellStyle name="Normal 3" xfId="2" xr:uid="{C1DBC589-CA7E-49BB-9131-7F31CE9A3906}"/>
    <cellStyle name="Normal 3 10" xfId="6" xr:uid="{511549E2-0E41-4D80-B57A-5BDB37E1C03F}"/>
    <cellStyle name="Normal 6 5" xfId="28" xr:uid="{4BF9ECF2-532C-4B68-9728-80E8BD423DE0}"/>
    <cellStyle name="Percent" xfId="1" builtinId="5"/>
    <cellStyle name="Percent 2" xfId="13" xr:uid="{F895F92A-93A6-4D52-8445-F453005B1D90}"/>
    <cellStyle name="Percent 9" xfId="10" xr:uid="{8D21604A-7D35-4118-A78A-6DFDF04E23DB}"/>
    <cellStyle name="tahoma 10 2" xfId="27" xr:uid="{555359A7-1687-427C-A402-F0D850CCEA7E}"/>
    <cellStyle name="tahoma 15 2 2" xfId="32" xr:uid="{C7BCA4FB-79FA-4DF7-89A5-E6F42D853A10}"/>
    <cellStyle name="tahoma 2 2" xfId="33" xr:uid="{8F6C78EC-0568-424D-A248-E76D2B54E791}"/>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152400</xdr:colOff>
      <xdr:row>0</xdr:row>
      <xdr:rowOff>114300</xdr:rowOff>
    </xdr:from>
    <xdr:to>
      <xdr:col>11</xdr:col>
      <xdr:colOff>419100</xdr:colOff>
      <xdr:row>2</xdr:row>
      <xdr:rowOff>200024</xdr:rowOff>
    </xdr:to>
    <xdr:sp macro="" textlink="">
      <xdr:nvSpPr>
        <xdr:cNvPr id="2" name="TextBox 1">
          <a:extLst>
            <a:ext uri="{FF2B5EF4-FFF2-40B4-BE49-F238E27FC236}">
              <a16:creationId xmlns:a16="http://schemas.microsoft.com/office/drawing/2014/main" id="{EDC1EE4E-C637-499F-B682-289D99A17DA4}"/>
            </a:ext>
          </a:extLst>
        </xdr:cNvPr>
        <xdr:cNvSpPr txBox="1"/>
      </xdr:nvSpPr>
      <xdr:spPr>
        <a:xfrm>
          <a:off x="11744325" y="114300"/>
          <a:ext cx="2095500" cy="4762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Only fill</a:t>
          </a:r>
          <a:r>
            <a:rPr lang="en-US" sz="1100" baseline="0">
              <a:solidFill>
                <a:srgbClr val="FF0000"/>
              </a:solidFill>
            </a:rPr>
            <a:t> cells in yellow - all other cells are automatically calculated</a:t>
          </a: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2</xdr:col>
      <xdr:colOff>885825</xdr:colOff>
      <xdr:row>2</xdr:row>
      <xdr:rowOff>66674</xdr:rowOff>
    </xdr:to>
    <xdr:sp macro="" textlink="">
      <xdr:nvSpPr>
        <xdr:cNvPr id="2" name="TextBox 1">
          <a:extLst>
            <a:ext uri="{FF2B5EF4-FFF2-40B4-BE49-F238E27FC236}">
              <a16:creationId xmlns:a16="http://schemas.microsoft.com/office/drawing/2014/main" id="{9E42EBC4-2150-46A6-BDBC-00162E420125}"/>
            </a:ext>
          </a:extLst>
        </xdr:cNvPr>
        <xdr:cNvSpPr txBox="1"/>
      </xdr:nvSpPr>
      <xdr:spPr>
        <a:xfrm>
          <a:off x="123825" y="85725"/>
          <a:ext cx="2095500" cy="4762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Only fill</a:t>
          </a:r>
          <a:r>
            <a:rPr lang="en-US" sz="1100" baseline="0">
              <a:solidFill>
                <a:srgbClr val="FF0000"/>
              </a:solidFill>
            </a:rPr>
            <a:t> cells in yellow - all other cells are automatically calculated</a:t>
          </a:r>
          <a:endParaRPr lang="en-US" sz="1100">
            <a:solidFill>
              <a:srgbClr val="FF0000"/>
            </a:solidFill>
          </a:endParaRPr>
        </a:p>
      </xdr:txBody>
    </xdr:sp>
    <xdr:clientData/>
  </xdr:twoCellAnchor>
  <xdr:twoCellAnchor>
    <xdr:from>
      <xdr:col>0</xdr:col>
      <xdr:colOff>95250</xdr:colOff>
      <xdr:row>2</xdr:row>
      <xdr:rowOff>133349</xdr:rowOff>
    </xdr:from>
    <xdr:to>
      <xdr:col>2</xdr:col>
      <xdr:colOff>857250</xdr:colOff>
      <xdr:row>5</xdr:row>
      <xdr:rowOff>114299</xdr:rowOff>
    </xdr:to>
    <xdr:sp macro="" textlink="">
      <xdr:nvSpPr>
        <xdr:cNvPr id="3" name="TextBox 2">
          <a:extLst>
            <a:ext uri="{FF2B5EF4-FFF2-40B4-BE49-F238E27FC236}">
              <a16:creationId xmlns:a16="http://schemas.microsoft.com/office/drawing/2014/main" id="{DB839523-30D2-44BA-B7BF-05B1DA18E503}"/>
            </a:ext>
          </a:extLst>
        </xdr:cNvPr>
        <xdr:cNvSpPr txBox="1"/>
      </xdr:nvSpPr>
      <xdr:spPr>
        <a:xfrm>
          <a:off x="95250" y="628649"/>
          <a:ext cx="2095500" cy="5619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Enter</a:t>
          </a:r>
          <a:r>
            <a:rPr lang="en-US" sz="1100" baseline="0">
              <a:solidFill>
                <a:srgbClr val="FF0000"/>
              </a:solidFill>
            </a:rPr>
            <a:t> your budget category references in column B</a:t>
          </a:r>
          <a:endParaRPr lang="en-US" sz="1100">
            <a:solidFill>
              <a:srgbClr val="FF0000"/>
            </a:solidFill>
          </a:endParaRPr>
        </a:p>
      </xdr:txBody>
    </xdr:sp>
    <xdr:clientData/>
  </xdr:twoCellAnchor>
  <xdr:twoCellAnchor>
    <xdr:from>
      <xdr:col>1</xdr:col>
      <xdr:colOff>561975</xdr:colOff>
      <xdr:row>5</xdr:row>
      <xdr:rowOff>114299</xdr:rowOff>
    </xdr:from>
    <xdr:to>
      <xdr:col>1</xdr:col>
      <xdr:colOff>561975</xdr:colOff>
      <xdr:row>9</xdr:row>
      <xdr:rowOff>95250</xdr:rowOff>
    </xdr:to>
    <xdr:cxnSp macro="">
      <xdr:nvCxnSpPr>
        <xdr:cNvPr id="5" name="Straight Arrow Connector 4">
          <a:extLst>
            <a:ext uri="{FF2B5EF4-FFF2-40B4-BE49-F238E27FC236}">
              <a16:creationId xmlns:a16="http://schemas.microsoft.com/office/drawing/2014/main" id="{7E3D8AF3-8F57-4888-87EF-A7CB977046A8}"/>
            </a:ext>
          </a:extLst>
        </xdr:cNvPr>
        <xdr:cNvCxnSpPr>
          <a:stCxn id="3" idx="2"/>
        </xdr:cNvCxnSpPr>
      </xdr:nvCxnSpPr>
      <xdr:spPr>
        <a:xfrm>
          <a:off x="1143000" y="1190624"/>
          <a:ext cx="0" cy="11334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1</xdr:row>
      <xdr:rowOff>304799</xdr:rowOff>
    </xdr:from>
    <xdr:to>
      <xdr:col>14</xdr:col>
      <xdr:colOff>666751</xdr:colOff>
      <xdr:row>5</xdr:row>
      <xdr:rowOff>142875</xdr:rowOff>
    </xdr:to>
    <xdr:sp macro="" textlink="">
      <xdr:nvSpPr>
        <xdr:cNvPr id="6" name="TextBox 5">
          <a:extLst>
            <a:ext uri="{FF2B5EF4-FFF2-40B4-BE49-F238E27FC236}">
              <a16:creationId xmlns:a16="http://schemas.microsoft.com/office/drawing/2014/main" id="{2738B4E0-7D79-4C24-9B36-5B1E11381E68}"/>
            </a:ext>
          </a:extLst>
        </xdr:cNvPr>
        <xdr:cNvSpPr txBox="1"/>
      </xdr:nvSpPr>
      <xdr:spPr>
        <a:xfrm>
          <a:off x="9705975" y="476249"/>
          <a:ext cx="3629026" cy="742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Make sure</a:t>
          </a:r>
          <a:r>
            <a:rPr lang="en-US" sz="1100" baseline="0">
              <a:solidFill>
                <a:srgbClr val="FF0000"/>
              </a:solidFill>
            </a:rPr>
            <a:t> that your </a:t>
          </a:r>
          <a:r>
            <a:rPr lang="en-US" sz="1100" b="1" baseline="0">
              <a:solidFill>
                <a:srgbClr val="FF0000"/>
              </a:solidFill>
            </a:rPr>
            <a:t>Project Period</a:t>
          </a:r>
          <a:r>
            <a:rPr lang="en-US" sz="1100" baseline="0">
              <a:solidFill>
                <a:srgbClr val="FF0000"/>
              </a:solidFill>
            </a:rPr>
            <a:t> is correctly reflected in the reporting section. Add Columns if necessary, however do not forget to copy with formulars</a:t>
          </a:r>
          <a:endParaRPr lang="en-US" sz="1100">
            <a:solidFill>
              <a:srgbClr val="FF0000"/>
            </a:solidFill>
          </a:endParaRPr>
        </a:p>
      </xdr:txBody>
    </xdr:sp>
    <xdr:clientData/>
  </xdr:twoCellAnchor>
  <xdr:twoCellAnchor>
    <xdr:from>
      <xdr:col>11</xdr:col>
      <xdr:colOff>819150</xdr:colOff>
      <xdr:row>6</xdr:row>
      <xdr:rowOff>0</xdr:rowOff>
    </xdr:from>
    <xdr:to>
      <xdr:col>11</xdr:col>
      <xdr:colOff>819150</xdr:colOff>
      <xdr:row>7</xdr:row>
      <xdr:rowOff>504825</xdr:rowOff>
    </xdr:to>
    <xdr:cxnSp macro="">
      <xdr:nvCxnSpPr>
        <xdr:cNvPr id="7" name="Straight Arrow Connector 6">
          <a:extLst>
            <a:ext uri="{FF2B5EF4-FFF2-40B4-BE49-F238E27FC236}">
              <a16:creationId xmlns:a16="http://schemas.microsoft.com/office/drawing/2014/main" id="{075A6727-79B7-4AF2-9C47-018AC291A839}"/>
            </a:ext>
          </a:extLst>
        </xdr:cNvPr>
        <xdr:cNvCxnSpPr/>
      </xdr:nvCxnSpPr>
      <xdr:spPr>
        <a:xfrm>
          <a:off x="10944225" y="1247775"/>
          <a:ext cx="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4</xdr:row>
      <xdr:rowOff>85725</xdr:rowOff>
    </xdr:from>
    <xdr:to>
      <xdr:col>10</xdr:col>
      <xdr:colOff>438150</xdr:colOff>
      <xdr:row>4</xdr:row>
      <xdr:rowOff>180975</xdr:rowOff>
    </xdr:to>
    <xdr:cxnSp macro="">
      <xdr:nvCxnSpPr>
        <xdr:cNvPr id="17" name="Connector: Elbow 16">
          <a:extLst>
            <a:ext uri="{FF2B5EF4-FFF2-40B4-BE49-F238E27FC236}">
              <a16:creationId xmlns:a16="http://schemas.microsoft.com/office/drawing/2014/main" id="{CF7B12A7-AF31-4904-AC5C-1BE1763234C9}"/>
            </a:ext>
          </a:extLst>
        </xdr:cNvPr>
        <xdr:cNvCxnSpPr/>
      </xdr:nvCxnSpPr>
      <xdr:spPr>
        <a:xfrm>
          <a:off x="5705475" y="962025"/>
          <a:ext cx="4010025" cy="95250"/>
        </a:xfrm>
        <a:prstGeom prst="bentConnector3">
          <a:avLst>
            <a:gd name="adj1" fmla="val 90380"/>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4</xdr:row>
      <xdr:rowOff>0</xdr:rowOff>
    </xdr:from>
    <xdr:to>
      <xdr:col>7</xdr:col>
      <xdr:colOff>2095500</xdr:colOff>
      <xdr:row>6</xdr:row>
      <xdr:rowOff>85724</xdr:rowOff>
    </xdr:to>
    <xdr:sp macro="" textlink="">
      <xdr:nvSpPr>
        <xdr:cNvPr id="2" name="TextBox 1">
          <a:extLst>
            <a:ext uri="{FF2B5EF4-FFF2-40B4-BE49-F238E27FC236}">
              <a16:creationId xmlns:a16="http://schemas.microsoft.com/office/drawing/2014/main" id="{336557AE-AB34-4ED5-8395-2FD6AB67DF99}"/>
            </a:ext>
          </a:extLst>
        </xdr:cNvPr>
        <xdr:cNvSpPr txBox="1"/>
      </xdr:nvSpPr>
      <xdr:spPr>
        <a:xfrm>
          <a:off x="6648450" y="771525"/>
          <a:ext cx="2095500" cy="4762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Only fill</a:t>
          </a:r>
          <a:r>
            <a:rPr lang="en-US" sz="1100" baseline="0">
              <a:solidFill>
                <a:srgbClr val="FF0000"/>
              </a:solidFill>
            </a:rPr>
            <a:t> cells in yellow - all other cells are automatically calculated</a:t>
          </a:r>
          <a:endParaRPr 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152400</xdr:colOff>
      <xdr:row>0</xdr:row>
      <xdr:rowOff>114300</xdr:rowOff>
    </xdr:from>
    <xdr:to>
      <xdr:col>12</xdr:col>
      <xdr:colOff>209550</xdr:colOff>
      <xdr:row>4</xdr:row>
      <xdr:rowOff>28575</xdr:rowOff>
    </xdr:to>
    <xdr:sp macro="" textlink="">
      <xdr:nvSpPr>
        <xdr:cNvPr id="2" name="TextBox 1">
          <a:extLst>
            <a:ext uri="{FF2B5EF4-FFF2-40B4-BE49-F238E27FC236}">
              <a16:creationId xmlns:a16="http://schemas.microsoft.com/office/drawing/2014/main" id="{04763006-4A59-45C5-A4A6-88C86DA521FB}"/>
            </a:ext>
          </a:extLst>
        </xdr:cNvPr>
        <xdr:cNvSpPr txBox="1"/>
      </xdr:nvSpPr>
      <xdr:spPr>
        <a:xfrm>
          <a:off x="11953875" y="114300"/>
          <a:ext cx="2495550" cy="6953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solidFill>
                <a:srgbClr val="FF0000"/>
              </a:solidFill>
            </a:rPr>
            <a:t>Заповнюйте клітинки лише жовтим кольором – усі інші клітинки обчислюються автоматично</a:t>
          </a:r>
          <a:endParaRPr 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876300</xdr:colOff>
      <xdr:row>2</xdr:row>
      <xdr:rowOff>66674</xdr:rowOff>
    </xdr:to>
    <xdr:sp macro="" textlink="">
      <xdr:nvSpPr>
        <xdr:cNvPr id="2" name="TextBox 1">
          <a:extLst>
            <a:ext uri="{FF2B5EF4-FFF2-40B4-BE49-F238E27FC236}">
              <a16:creationId xmlns:a16="http://schemas.microsoft.com/office/drawing/2014/main" id="{0500F99B-9FAC-4EFC-8F46-2EBE9F7FCF6E}"/>
            </a:ext>
          </a:extLst>
        </xdr:cNvPr>
        <xdr:cNvSpPr txBox="1"/>
      </xdr:nvSpPr>
      <xdr:spPr>
        <a:xfrm>
          <a:off x="123825" y="0"/>
          <a:ext cx="2085975" cy="561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00">
              <a:solidFill>
                <a:srgbClr val="FF0000"/>
              </a:solidFill>
            </a:rPr>
            <a:t>Заповнюйте клітинки лише жовтим кольором – усі інші клітинки обчислюються автоматично</a:t>
          </a:r>
          <a:endParaRPr lang="en-US" sz="1000">
            <a:solidFill>
              <a:srgbClr val="FF0000"/>
            </a:solidFill>
          </a:endParaRPr>
        </a:p>
      </xdr:txBody>
    </xdr:sp>
    <xdr:clientData/>
  </xdr:twoCellAnchor>
  <xdr:twoCellAnchor>
    <xdr:from>
      <xdr:col>0</xdr:col>
      <xdr:colOff>95250</xdr:colOff>
      <xdr:row>2</xdr:row>
      <xdr:rowOff>133349</xdr:rowOff>
    </xdr:from>
    <xdr:to>
      <xdr:col>2</xdr:col>
      <xdr:colOff>857250</xdr:colOff>
      <xdr:row>5</xdr:row>
      <xdr:rowOff>114299</xdr:rowOff>
    </xdr:to>
    <xdr:sp macro="" textlink="">
      <xdr:nvSpPr>
        <xdr:cNvPr id="3" name="TextBox 2">
          <a:extLst>
            <a:ext uri="{FF2B5EF4-FFF2-40B4-BE49-F238E27FC236}">
              <a16:creationId xmlns:a16="http://schemas.microsoft.com/office/drawing/2014/main" id="{3B6601A4-00F5-4C1A-97FA-E481CFCBE683}"/>
            </a:ext>
          </a:extLst>
        </xdr:cNvPr>
        <xdr:cNvSpPr txBox="1"/>
      </xdr:nvSpPr>
      <xdr:spPr>
        <a:xfrm>
          <a:off x="95250" y="628649"/>
          <a:ext cx="2095500" cy="5619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solidFill>
                <a:srgbClr val="FF0000"/>
              </a:solidFill>
            </a:rPr>
            <a:t>Введіть посилання на категорію бюджету в стовпці </a:t>
          </a:r>
          <a:r>
            <a:rPr lang="en-US" sz="1100">
              <a:solidFill>
                <a:srgbClr val="FF0000"/>
              </a:solidFill>
            </a:rPr>
            <a:t>B</a:t>
          </a:r>
        </a:p>
      </xdr:txBody>
    </xdr:sp>
    <xdr:clientData/>
  </xdr:twoCellAnchor>
  <xdr:twoCellAnchor>
    <xdr:from>
      <xdr:col>1</xdr:col>
      <xdr:colOff>561975</xdr:colOff>
      <xdr:row>5</xdr:row>
      <xdr:rowOff>114299</xdr:rowOff>
    </xdr:from>
    <xdr:to>
      <xdr:col>1</xdr:col>
      <xdr:colOff>561975</xdr:colOff>
      <xdr:row>9</xdr:row>
      <xdr:rowOff>95250</xdr:rowOff>
    </xdr:to>
    <xdr:cxnSp macro="">
      <xdr:nvCxnSpPr>
        <xdr:cNvPr id="4" name="Straight Arrow Connector 3">
          <a:extLst>
            <a:ext uri="{FF2B5EF4-FFF2-40B4-BE49-F238E27FC236}">
              <a16:creationId xmlns:a16="http://schemas.microsoft.com/office/drawing/2014/main" id="{3DC537F7-FE61-4FFA-AFEF-75229FC853B4}"/>
            </a:ext>
          </a:extLst>
        </xdr:cNvPr>
        <xdr:cNvCxnSpPr>
          <a:stCxn id="3" idx="2"/>
        </xdr:cNvCxnSpPr>
      </xdr:nvCxnSpPr>
      <xdr:spPr>
        <a:xfrm>
          <a:off x="1152525" y="1571624"/>
          <a:ext cx="0" cy="10953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428625</xdr:colOff>
      <xdr:row>1</xdr:row>
      <xdr:rowOff>304799</xdr:rowOff>
    </xdr:from>
    <xdr:to>
      <xdr:col>15</xdr:col>
      <xdr:colOff>666751</xdr:colOff>
      <xdr:row>5</xdr:row>
      <xdr:rowOff>142875</xdr:rowOff>
    </xdr:to>
    <xdr:sp macro="" textlink="">
      <xdr:nvSpPr>
        <xdr:cNvPr id="5" name="TextBox 4">
          <a:extLst>
            <a:ext uri="{FF2B5EF4-FFF2-40B4-BE49-F238E27FC236}">
              <a16:creationId xmlns:a16="http://schemas.microsoft.com/office/drawing/2014/main" id="{4D3A602C-F786-4372-AEC1-33F47AD5F170}"/>
            </a:ext>
          </a:extLst>
        </xdr:cNvPr>
        <xdr:cNvSpPr txBox="1"/>
      </xdr:nvSpPr>
      <xdr:spPr>
        <a:xfrm>
          <a:off x="9705975" y="476249"/>
          <a:ext cx="3629026" cy="742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solidFill>
                <a:srgbClr val="FF0000"/>
              </a:solidFill>
            </a:rPr>
            <a:t>Переконайтеся, що період вашого проекту правильно відображено в розділі звітності. За потреби додайте стовпці, але не забудьте скопіювати формули</a:t>
          </a:r>
          <a:endParaRPr lang="en-US" sz="1100">
            <a:solidFill>
              <a:srgbClr val="FF0000"/>
            </a:solidFill>
          </a:endParaRPr>
        </a:p>
      </xdr:txBody>
    </xdr:sp>
    <xdr:clientData/>
  </xdr:twoCellAnchor>
  <xdr:twoCellAnchor>
    <xdr:from>
      <xdr:col>12</xdr:col>
      <xdr:colOff>819150</xdr:colOff>
      <xdr:row>6</xdr:row>
      <xdr:rowOff>0</xdr:rowOff>
    </xdr:from>
    <xdr:to>
      <xdr:col>12</xdr:col>
      <xdr:colOff>819150</xdr:colOff>
      <xdr:row>7</xdr:row>
      <xdr:rowOff>504825</xdr:rowOff>
    </xdr:to>
    <xdr:cxnSp macro="">
      <xdr:nvCxnSpPr>
        <xdr:cNvPr id="6" name="Straight Arrow Connector 5">
          <a:extLst>
            <a:ext uri="{FF2B5EF4-FFF2-40B4-BE49-F238E27FC236}">
              <a16:creationId xmlns:a16="http://schemas.microsoft.com/office/drawing/2014/main" id="{1E6237EB-68EC-4405-875D-4212CE4F5F0D}"/>
            </a:ext>
          </a:extLst>
        </xdr:cNvPr>
        <xdr:cNvCxnSpPr/>
      </xdr:nvCxnSpPr>
      <xdr:spPr>
        <a:xfrm>
          <a:off x="10944225" y="1247775"/>
          <a:ext cx="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4</xdr:row>
      <xdr:rowOff>85725</xdr:rowOff>
    </xdr:from>
    <xdr:to>
      <xdr:col>11</xdr:col>
      <xdr:colOff>438150</xdr:colOff>
      <xdr:row>4</xdr:row>
      <xdr:rowOff>180975</xdr:rowOff>
    </xdr:to>
    <xdr:cxnSp macro="">
      <xdr:nvCxnSpPr>
        <xdr:cNvPr id="7" name="Connector: Elbow 6">
          <a:extLst>
            <a:ext uri="{FF2B5EF4-FFF2-40B4-BE49-F238E27FC236}">
              <a16:creationId xmlns:a16="http://schemas.microsoft.com/office/drawing/2014/main" id="{29C36307-0AAF-4811-81A9-D0A64EC3FB60}"/>
            </a:ext>
          </a:extLst>
        </xdr:cNvPr>
        <xdr:cNvCxnSpPr/>
      </xdr:nvCxnSpPr>
      <xdr:spPr>
        <a:xfrm>
          <a:off x="5705475" y="962025"/>
          <a:ext cx="4010025" cy="95250"/>
        </a:xfrm>
        <a:prstGeom prst="bentConnector3">
          <a:avLst>
            <a:gd name="adj1" fmla="val 90380"/>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819150</xdr:colOff>
      <xdr:row>6</xdr:row>
      <xdr:rowOff>0</xdr:rowOff>
    </xdr:from>
    <xdr:to>
      <xdr:col>21</xdr:col>
      <xdr:colOff>819150</xdr:colOff>
      <xdr:row>7</xdr:row>
      <xdr:rowOff>504825</xdr:rowOff>
    </xdr:to>
    <xdr:cxnSp macro="">
      <xdr:nvCxnSpPr>
        <xdr:cNvPr id="8" name="Straight Arrow Connector 7">
          <a:extLst>
            <a:ext uri="{FF2B5EF4-FFF2-40B4-BE49-F238E27FC236}">
              <a16:creationId xmlns:a16="http://schemas.microsoft.com/office/drawing/2014/main" id="{0BD0A81F-3189-43E7-8F02-D9367C9080EC}"/>
            </a:ext>
          </a:extLst>
        </xdr:cNvPr>
        <xdr:cNvCxnSpPr/>
      </xdr:nvCxnSpPr>
      <xdr:spPr>
        <a:xfrm>
          <a:off x="11039475" y="1619250"/>
          <a:ext cx="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819150</xdr:colOff>
      <xdr:row>6</xdr:row>
      <xdr:rowOff>0</xdr:rowOff>
    </xdr:from>
    <xdr:to>
      <xdr:col>30</xdr:col>
      <xdr:colOff>819150</xdr:colOff>
      <xdr:row>7</xdr:row>
      <xdr:rowOff>504825</xdr:rowOff>
    </xdr:to>
    <xdr:cxnSp macro="">
      <xdr:nvCxnSpPr>
        <xdr:cNvPr id="9" name="Straight Arrow Connector 8">
          <a:extLst>
            <a:ext uri="{FF2B5EF4-FFF2-40B4-BE49-F238E27FC236}">
              <a16:creationId xmlns:a16="http://schemas.microsoft.com/office/drawing/2014/main" id="{16B82370-F225-4A6D-8EEC-09C970351E25}"/>
            </a:ext>
          </a:extLst>
        </xdr:cNvPr>
        <xdr:cNvCxnSpPr/>
      </xdr:nvCxnSpPr>
      <xdr:spPr>
        <a:xfrm>
          <a:off x="18478500" y="1619250"/>
          <a:ext cx="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495299</xdr:colOff>
      <xdr:row>4</xdr:row>
      <xdr:rowOff>219075</xdr:rowOff>
    </xdr:from>
    <xdr:to>
      <xdr:col>7</xdr:col>
      <xdr:colOff>3114674</xdr:colOff>
      <xdr:row>7</xdr:row>
      <xdr:rowOff>114299</xdr:rowOff>
    </xdr:to>
    <xdr:sp macro="" textlink="">
      <xdr:nvSpPr>
        <xdr:cNvPr id="2" name="TextBox 1">
          <a:extLst>
            <a:ext uri="{FF2B5EF4-FFF2-40B4-BE49-F238E27FC236}">
              <a16:creationId xmlns:a16="http://schemas.microsoft.com/office/drawing/2014/main" id="{118DE6B4-F582-4EFB-8311-2CF209FB4F51}"/>
            </a:ext>
          </a:extLst>
        </xdr:cNvPr>
        <xdr:cNvSpPr txBox="1"/>
      </xdr:nvSpPr>
      <xdr:spPr>
        <a:xfrm>
          <a:off x="7162799" y="1123950"/>
          <a:ext cx="2619375" cy="60959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solidFill>
                <a:srgbClr val="FF0000"/>
              </a:solidFill>
            </a:rPr>
            <a:t>Заповнюйте клітинки лише жовтим кольором – усі інші клітинки обчислюються автоматично</a:t>
          </a:r>
          <a:endParaRPr 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NooNTeK\Downloads\ECW%20february%204w%20-%20Takaful&amp;%20Vio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18"/>
      <sheetName val="WHO"/>
      <sheetName val="WHAT 2018 activities"/>
      <sheetName val="WHEN"/>
      <sheetName val="WHERE"/>
      <sheetName val="ECW february 4w - Takaful&amp; Viol"/>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D52C-80BE-4C10-B70B-D1B379D6173B}">
  <sheetPr>
    <pageSetUpPr fitToPage="1"/>
  </sheetPr>
  <dimension ref="A1:S41"/>
  <sheetViews>
    <sheetView zoomScaleNormal="100" workbookViewId="0">
      <selection activeCell="D6" sqref="D6"/>
    </sheetView>
  </sheetViews>
  <sheetFormatPr defaultColWidth="9.109375" defaultRowHeight="13.2"/>
  <cols>
    <col min="1" max="1" width="3.6640625" style="81" customWidth="1"/>
    <col min="2" max="2" width="54.109375" style="82" customWidth="1"/>
    <col min="3" max="3" width="20.44140625" style="82" customWidth="1"/>
    <col min="4" max="4" width="18" style="82" customWidth="1"/>
    <col min="5" max="5" width="19" style="82" customWidth="1"/>
    <col min="6" max="6" width="16.44140625" style="82" customWidth="1"/>
    <col min="7" max="7" width="15.109375" style="82" bestFit="1" customWidth="1"/>
    <col min="8" max="8" width="27" style="82" customWidth="1"/>
    <col min="9" max="16384" width="9.109375" style="82"/>
  </cols>
  <sheetData>
    <row r="1" spans="2:11" ht="15" thickBot="1">
      <c r="B1" s="79"/>
      <c r="C1" s="79"/>
      <c r="D1" s="79"/>
      <c r="E1" s="79"/>
      <c r="F1" s="79"/>
      <c r="G1" s="79"/>
      <c r="H1" s="79"/>
    </row>
    <row r="2" spans="2:11" ht="14.4">
      <c r="B2" s="83" t="s">
        <v>0</v>
      </c>
      <c r="C2" s="238" t="s">
        <v>1</v>
      </c>
      <c r="D2" s="84"/>
      <c r="E2" s="85" t="s">
        <v>2</v>
      </c>
      <c r="F2" s="357"/>
      <c r="G2" s="357"/>
      <c r="H2" s="358"/>
    </row>
    <row r="3" spans="2:11" ht="15" thickBot="1">
      <c r="B3" s="86" t="s">
        <v>3</v>
      </c>
      <c r="C3" s="239" t="s">
        <v>1</v>
      </c>
      <c r="D3" s="84"/>
      <c r="E3" s="87"/>
      <c r="F3" s="88"/>
      <c r="G3" s="88"/>
      <c r="H3" s="89"/>
    </row>
    <row r="4" spans="2:11" ht="14.4">
      <c r="B4" s="86" t="s">
        <v>4</v>
      </c>
      <c r="C4" s="240"/>
      <c r="D4" s="133" t="s">
        <v>5</v>
      </c>
      <c r="E4" s="118"/>
      <c r="F4" s="118"/>
      <c r="G4" s="118"/>
      <c r="H4" s="84"/>
    </row>
    <row r="5" spans="2:11" ht="14.4">
      <c r="B5" s="86" t="s">
        <v>6</v>
      </c>
      <c r="C5" s="240"/>
      <c r="D5" s="133" t="s">
        <v>5</v>
      </c>
      <c r="E5" s="118"/>
      <c r="F5" s="118"/>
      <c r="G5" s="118"/>
      <c r="H5" s="84"/>
    </row>
    <row r="6" spans="2:11" ht="14.4">
      <c r="B6" s="86" t="s">
        <v>7</v>
      </c>
      <c r="C6" s="239"/>
      <c r="D6" s="84"/>
      <c r="E6" s="118"/>
      <c r="F6" s="118"/>
      <c r="G6" s="118"/>
      <c r="H6" s="84"/>
    </row>
    <row r="7" spans="2:11" ht="14.4">
      <c r="B7" s="86" t="s">
        <v>8</v>
      </c>
      <c r="C7" s="239"/>
      <c r="D7" s="84"/>
      <c r="E7" s="118"/>
      <c r="F7" s="118"/>
      <c r="G7" s="118"/>
      <c r="H7" s="84"/>
    </row>
    <row r="8" spans="2:11" ht="15" thickBot="1">
      <c r="B8" s="87" t="s">
        <v>9</v>
      </c>
      <c r="C8" s="241"/>
      <c r="D8" s="160" t="s">
        <v>10</v>
      </c>
      <c r="E8" s="161" t="b">
        <f>C8='Budget &amp; Fin Report'!H5</f>
        <v>1</v>
      </c>
      <c r="F8" s="138"/>
      <c r="G8" s="138"/>
      <c r="H8" s="138"/>
    </row>
    <row r="9" spans="2:11" ht="15" thickBot="1">
      <c r="B9" s="79"/>
      <c r="C9" s="138"/>
      <c r="D9" s="138"/>
      <c r="E9" s="138"/>
      <c r="F9" s="138"/>
      <c r="G9" s="138"/>
      <c r="H9" s="138"/>
    </row>
    <row r="10" spans="2:11" ht="29.4" thickBot="1">
      <c r="B10" s="90" t="s">
        <v>11</v>
      </c>
      <c r="C10" s="139" t="s">
        <v>12</v>
      </c>
      <c r="D10" s="140" t="s">
        <v>13</v>
      </c>
      <c r="E10" s="138"/>
      <c r="F10" s="303" t="s">
        <v>14</v>
      </c>
      <c r="G10" s="141" t="s">
        <v>15</v>
      </c>
      <c r="H10" s="304" t="s">
        <v>16</v>
      </c>
    </row>
    <row r="11" spans="2:11" ht="14.4">
      <c r="B11" s="91" t="s">
        <v>17</v>
      </c>
      <c r="C11" s="142">
        <f>'Budget &amp; Fin Report'!Q94</f>
        <v>0</v>
      </c>
      <c r="D11" s="143">
        <f>C11</f>
        <v>0</v>
      </c>
      <c r="E11" s="138"/>
      <c r="F11" s="302" t="s">
        <v>18</v>
      </c>
      <c r="G11" s="144"/>
      <c r="H11" s="145">
        <f>G11</f>
        <v>0</v>
      </c>
    </row>
    <row r="12" spans="2:11" ht="14.4">
      <c r="B12" s="93" t="s">
        <v>19</v>
      </c>
      <c r="C12" s="142">
        <f>'Budget &amp; Fin Report'!Z94</f>
        <v>0</v>
      </c>
      <c r="D12" s="145">
        <f>D11+C12</f>
        <v>0</v>
      </c>
      <c r="E12" s="146"/>
      <c r="F12" s="147" t="s">
        <v>20</v>
      </c>
      <c r="G12" s="148"/>
      <c r="H12" s="145">
        <f>H11+G12</f>
        <v>0</v>
      </c>
    </row>
    <row r="13" spans="2:11" ht="14.4">
      <c r="B13" s="93" t="s">
        <v>21</v>
      </c>
      <c r="C13" s="142">
        <f>'Budget &amp; Fin Report'!AI94</f>
        <v>0</v>
      </c>
      <c r="D13" s="145">
        <f>D12+C13</f>
        <v>0</v>
      </c>
      <c r="E13" s="138"/>
      <c r="F13" s="149" t="s">
        <v>22</v>
      </c>
      <c r="G13" s="148"/>
      <c r="H13" s="145">
        <f>H12+G13</f>
        <v>0</v>
      </c>
      <c r="I13" s="79"/>
      <c r="J13" s="79"/>
      <c r="K13" s="79" t="s">
        <v>23</v>
      </c>
    </row>
    <row r="14" spans="2:11" ht="15" thickBot="1">
      <c r="B14" s="95" t="s">
        <v>24</v>
      </c>
      <c r="C14" s="150">
        <f>SUM(C11:C13)</f>
        <v>0</v>
      </c>
      <c r="D14" s="151"/>
      <c r="E14" s="138"/>
      <c r="F14" s="152" t="s">
        <v>24</v>
      </c>
      <c r="G14" s="153">
        <f>SUM(G11:G13)</f>
        <v>0</v>
      </c>
      <c r="H14" s="154"/>
      <c r="I14" s="79"/>
      <c r="J14" s="79"/>
      <c r="K14" s="79"/>
    </row>
    <row r="15" spans="2:11" ht="15" thickBot="1">
      <c r="B15" s="97"/>
      <c r="C15" s="138"/>
      <c r="D15" s="138"/>
      <c r="E15" s="138"/>
      <c r="F15" s="138"/>
      <c r="G15" s="138"/>
      <c r="H15" s="138"/>
      <c r="I15" s="79"/>
      <c r="J15" s="79"/>
      <c r="K15" s="79"/>
    </row>
    <row r="16" spans="2:11" ht="15" thickBot="1">
      <c r="B16" s="98" t="s">
        <v>25</v>
      </c>
      <c r="C16" s="155"/>
      <c r="D16" s="137"/>
      <c r="E16" s="138"/>
      <c r="F16" s="138"/>
      <c r="G16" s="138"/>
      <c r="H16" s="138"/>
      <c r="I16" s="79"/>
      <c r="J16" s="79"/>
      <c r="K16" s="79"/>
    </row>
    <row r="17" spans="1:19" ht="14.4">
      <c r="B17" s="92" t="s">
        <v>26</v>
      </c>
      <c r="C17" s="143">
        <f>C8</f>
        <v>0</v>
      </c>
      <c r="D17" s="138"/>
      <c r="E17" s="138"/>
      <c r="F17" s="138"/>
      <c r="G17" s="138"/>
      <c r="H17" s="156"/>
      <c r="I17" s="79"/>
      <c r="J17" s="79"/>
      <c r="K17" s="79"/>
    </row>
    <row r="18" spans="1:19" ht="14.4">
      <c r="B18" s="94" t="s">
        <v>27</v>
      </c>
      <c r="C18" s="157">
        <f>G14</f>
        <v>0</v>
      </c>
      <c r="D18" s="138"/>
      <c r="E18" s="138"/>
      <c r="F18" s="138"/>
      <c r="G18" s="138"/>
      <c r="H18" s="138"/>
      <c r="I18" s="79"/>
      <c r="J18" s="79"/>
      <c r="K18" s="79"/>
    </row>
    <row r="19" spans="1:19" ht="29.4" thickBot="1">
      <c r="B19" s="99" t="s">
        <v>28</v>
      </c>
      <c r="C19" s="158">
        <f>C17-C18</f>
        <v>0</v>
      </c>
      <c r="D19" s="138"/>
      <c r="E19" s="138"/>
      <c r="F19" s="138"/>
      <c r="G19" s="138"/>
      <c r="H19" s="138"/>
      <c r="I19" s="79"/>
      <c r="J19" s="79"/>
      <c r="K19" s="79"/>
    </row>
    <row r="20" spans="1:19" ht="14.4">
      <c r="B20" s="94" t="s">
        <v>29</v>
      </c>
      <c r="C20" s="157">
        <f>C14</f>
        <v>0</v>
      </c>
      <c r="D20" s="138"/>
      <c r="E20" s="138"/>
      <c r="F20" s="156"/>
      <c r="G20" s="156"/>
      <c r="H20" s="156"/>
    </row>
    <row r="21" spans="1:19" ht="15" thickBot="1">
      <c r="B21" s="96" t="s">
        <v>30</v>
      </c>
      <c r="C21" s="159">
        <f>G14-C20</f>
        <v>0</v>
      </c>
      <c r="D21" s="138"/>
      <c r="E21" s="138"/>
      <c r="F21" s="156"/>
      <c r="G21" s="156"/>
      <c r="H21" s="156"/>
    </row>
    <row r="22" spans="1:19" ht="14.4">
      <c r="B22" s="100" t="s">
        <v>31</v>
      </c>
      <c r="C22" s="229" t="e">
        <f>C20/G14</f>
        <v>#DIV/0!</v>
      </c>
      <c r="D22" s="138"/>
      <c r="E22" s="138"/>
      <c r="F22" s="156"/>
      <c r="G22" s="156"/>
      <c r="H22" s="156"/>
    </row>
    <row r="23" spans="1:19" ht="28.5" customHeight="1" thickBot="1">
      <c r="B23" s="101" t="s">
        <v>32</v>
      </c>
      <c r="C23" s="158">
        <f>C17-C20</f>
        <v>0</v>
      </c>
      <c r="D23" s="138"/>
      <c r="E23" s="138"/>
      <c r="F23" s="156"/>
      <c r="G23" s="156"/>
      <c r="H23" s="156"/>
    </row>
    <row r="24" spans="1:19" ht="15" thickBot="1">
      <c r="B24" s="103"/>
      <c r="C24" s="102"/>
      <c r="D24" s="102"/>
      <c r="E24" s="79"/>
    </row>
    <row r="25" spans="1:19" ht="14.4">
      <c r="B25" s="177"/>
      <c r="C25" s="178"/>
      <c r="D25" s="178"/>
      <c r="E25" s="178"/>
      <c r="F25" s="179"/>
      <c r="G25" s="179"/>
      <c r="H25" s="180"/>
    </row>
    <row r="26" spans="1:19" ht="14.4">
      <c r="B26" s="189" t="s">
        <v>33</v>
      </c>
      <c r="C26" s="118" t="s">
        <v>34</v>
      </c>
      <c r="D26" s="79"/>
      <c r="E26" s="118" t="s">
        <v>35</v>
      </c>
      <c r="G26" s="190" t="s">
        <v>36</v>
      </c>
      <c r="H26" s="181"/>
    </row>
    <row r="27" spans="1:19" s="106" customFormat="1" ht="40.5" customHeight="1">
      <c r="A27" s="104"/>
      <c r="B27" s="182"/>
      <c r="C27" s="359" t="s">
        <v>37</v>
      </c>
      <c r="D27" s="359"/>
      <c r="E27" s="359" t="s">
        <v>38</v>
      </c>
      <c r="F27" s="359"/>
      <c r="G27" s="359" t="s">
        <v>39</v>
      </c>
      <c r="H27" s="360"/>
      <c r="J27" s="105"/>
      <c r="K27" s="104"/>
      <c r="P27" s="107"/>
      <c r="Q27" s="108"/>
      <c r="R27" s="108"/>
      <c r="S27" s="108"/>
    </row>
    <row r="28" spans="1:19" s="106" customFormat="1" ht="14.4">
      <c r="A28" s="104"/>
      <c r="B28" s="191" t="s">
        <v>40</v>
      </c>
      <c r="C28" s="187"/>
      <c r="D28" s="187"/>
      <c r="E28" s="187"/>
      <c r="F28" s="187"/>
      <c r="G28" s="187"/>
      <c r="H28" s="188"/>
      <c r="J28" s="105"/>
      <c r="K28" s="104"/>
      <c r="P28" s="107"/>
      <c r="Q28" s="108"/>
      <c r="R28" s="108"/>
      <c r="S28" s="108"/>
    </row>
    <row r="29" spans="1:19" s="106" customFormat="1" ht="14.4">
      <c r="A29" s="104"/>
      <c r="B29" s="192"/>
      <c r="C29" s="187"/>
      <c r="D29" s="187"/>
      <c r="E29" s="187"/>
      <c r="F29" s="187"/>
      <c r="G29" s="187"/>
      <c r="H29" s="188"/>
      <c r="J29" s="105"/>
      <c r="K29" s="104"/>
      <c r="P29" s="107"/>
      <c r="Q29" s="108"/>
      <c r="R29" s="108"/>
      <c r="S29" s="108"/>
    </row>
    <row r="30" spans="1:19" s="106" customFormat="1" ht="14.4">
      <c r="A30" s="104"/>
      <c r="B30" s="182"/>
      <c r="C30" s="187"/>
      <c r="D30" s="187"/>
      <c r="E30" s="187"/>
      <c r="F30" s="187"/>
      <c r="G30" s="187"/>
      <c r="H30" s="188"/>
      <c r="J30" s="105"/>
      <c r="K30" s="104"/>
      <c r="P30" s="107"/>
      <c r="Q30" s="108"/>
      <c r="R30" s="108"/>
      <c r="S30" s="108"/>
    </row>
    <row r="31" spans="1:19" s="106" customFormat="1" ht="31.5" customHeight="1" thickBot="1">
      <c r="A31" s="109"/>
      <c r="B31" s="193" t="s">
        <v>41</v>
      </c>
      <c r="C31" s="183"/>
      <c r="D31" s="184"/>
      <c r="E31" s="184"/>
      <c r="F31" s="184"/>
      <c r="G31" s="185"/>
      <c r="H31" s="186"/>
      <c r="J31" s="111"/>
      <c r="K31" s="111"/>
      <c r="P31" s="107"/>
      <c r="Q31" s="108"/>
      <c r="R31" s="108"/>
      <c r="S31" s="108"/>
    </row>
    <row r="32" spans="1:19" s="106" customFormat="1" ht="18.45" customHeight="1">
      <c r="A32" s="112"/>
      <c r="B32" s="110"/>
      <c r="C32" s="113"/>
      <c r="G32" s="112"/>
      <c r="J32" s="111"/>
      <c r="K32" s="113"/>
      <c r="P32" s="107"/>
      <c r="Q32" s="108"/>
      <c r="R32" s="108"/>
      <c r="S32" s="108"/>
    </row>
    <row r="33" spans="1:19" s="106" customFormat="1" ht="18.45" customHeight="1">
      <c r="A33" s="104"/>
      <c r="B33" s="110"/>
      <c r="C33" s="110"/>
      <c r="G33" s="114"/>
      <c r="J33" s="111"/>
      <c r="K33" s="110"/>
      <c r="P33" s="107"/>
      <c r="Q33" s="108"/>
      <c r="R33" s="108"/>
      <c r="S33" s="108"/>
    </row>
    <row r="34" spans="1:19" s="106" customFormat="1" ht="18.45" customHeight="1">
      <c r="A34" s="114"/>
      <c r="B34" s="110"/>
      <c r="C34" s="115"/>
      <c r="G34" s="116"/>
      <c r="J34" s="111"/>
      <c r="K34" s="115"/>
      <c r="P34" s="107"/>
      <c r="Q34" s="108"/>
      <c r="R34" s="108"/>
      <c r="S34" s="108"/>
    </row>
    <row r="35" spans="1:19" s="106" customFormat="1" ht="18.45" customHeight="1">
      <c r="A35" s="114"/>
      <c r="B35" s="110"/>
      <c r="C35" s="115"/>
      <c r="G35" s="116"/>
      <c r="J35" s="111"/>
      <c r="K35" s="115"/>
      <c r="P35" s="107"/>
      <c r="Q35" s="108"/>
      <c r="R35" s="108"/>
      <c r="S35" s="108"/>
    </row>
    <row r="36" spans="1:19" s="106" customFormat="1" ht="13.8">
      <c r="A36" s="117"/>
    </row>
    <row r="38" spans="1:19" ht="8.25" customHeight="1"/>
    <row r="39" spans="1:19" ht="14.4">
      <c r="C39" s="113"/>
    </row>
    <row r="40" spans="1:19" ht="14.4">
      <c r="C40" s="110"/>
    </row>
    <row r="41" spans="1:19" ht="14.4">
      <c r="C41" s="115"/>
    </row>
  </sheetData>
  <mergeCells count="4">
    <mergeCell ref="F2:H2"/>
    <mergeCell ref="C27:D27"/>
    <mergeCell ref="E27:F27"/>
    <mergeCell ref="G27:H27"/>
  </mergeCells>
  <dataValidations count="1">
    <dataValidation type="list" allowBlank="1" showInputMessage="1" showErrorMessage="1" sqref="I36" xr:uid="{DCE812C2-3F2C-4D92-A975-0B2A2B359064}">
      <formula1>"Month, Weeks, Days, Hours, Each, No. of Person, Installment,Item, Lump Sum"</formula1>
    </dataValidation>
  </dataValidations>
  <pageMargins left="0.7" right="0.7" top="0.5" bottom="0.5" header="0.3" footer="0.3"/>
  <pageSetup paperSize="9" scale="74" orientation="landscape" r:id="rId1"/>
  <headerFooter>
    <oddFooter>&amp;F</oddFooter>
  </headerFooter>
  <ignoredErrors>
    <ignoredError sqref="H12:H13 G14" emptyCellReference="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5AC8-7290-4F5A-8225-516E929B3A69}">
  <sheetPr>
    <tabColor rgb="FF00B050"/>
  </sheetPr>
  <dimension ref="B1:T118"/>
  <sheetViews>
    <sheetView showGridLines="0" zoomScaleNormal="100" workbookViewId="0">
      <selection activeCell="B9" sqref="B9:M9"/>
    </sheetView>
  </sheetViews>
  <sheetFormatPr defaultRowHeight="14.4" outlineLevelRow="1"/>
  <cols>
    <col min="2" max="2" width="11.109375" customWidth="1"/>
    <col min="3" max="3" width="17.109375" style="221" bestFit="1" customWidth="1"/>
    <col min="4" max="4" width="17.109375" customWidth="1"/>
    <col min="5" max="6" width="16.109375" customWidth="1"/>
    <col min="7" max="7" width="13.109375" customWidth="1"/>
    <col min="8" max="8" width="47.6640625" bestFit="1" customWidth="1"/>
    <col min="9" max="9" width="9.5546875" customWidth="1"/>
    <col min="10" max="10" width="10.88671875" customWidth="1"/>
    <col min="11" max="11" width="11.44140625" customWidth="1"/>
    <col min="12" max="12" width="9.5546875" customWidth="1"/>
    <col min="13" max="13" width="12.109375" customWidth="1"/>
  </cols>
  <sheetData>
    <row r="1" spans="2:20" ht="15" thickBot="1"/>
    <row r="2" spans="2:20">
      <c r="D2" s="36" t="s">
        <v>258</v>
      </c>
      <c r="E2" s="374" t="str">
        <f>Summary!C2</f>
        <v>XXXXXX</v>
      </c>
      <c r="F2" s="375"/>
      <c r="G2" s="275"/>
      <c r="H2" s="276"/>
      <c r="I2" s="277"/>
    </row>
    <row r="3" spans="2:20">
      <c r="C3" s="222"/>
      <c r="D3" s="37" t="s">
        <v>230</v>
      </c>
      <c r="E3" s="230">
        <f>Summary!C7</f>
        <v>0</v>
      </c>
      <c r="F3" s="169"/>
      <c r="G3" s="278"/>
      <c r="H3" s="274"/>
      <c r="I3" s="277"/>
    </row>
    <row r="4" spans="2:20" ht="27.6">
      <c r="C4" s="222"/>
      <c r="D4" s="305" t="s">
        <v>225</v>
      </c>
      <c r="E4" s="376" t="str">
        <f>Summary!C3</f>
        <v>XXXXXX</v>
      </c>
      <c r="F4" s="377"/>
      <c r="G4" s="278"/>
      <c r="H4" s="274"/>
      <c r="I4" s="277"/>
    </row>
    <row r="5" spans="2:20" ht="28.2" thickBot="1">
      <c r="C5" s="222"/>
      <c r="D5" s="306" t="s">
        <v>229</v>
      </c>
      <c r="E5" s="170">
        <f>Summary!C4</f>
        <v>0</v>
      </c>
      <c r="F5" s="171">
        <f>Summary!C5</f>
        <v>0</v>
      </c>
      <c r="G5" s="279" t="s">
        <v>290</v>
      </c>
      <c r="H5" s="280"/>
      <c r="I5" s="281"/>
    </row>
    <row r="6" spans="2:20">
      <c r="C6" s="222"/>
      <c r="D6" s="29"/>
      <c r="E6" s="29"/>
      <c r="F6" s="29"/>
      <c r="G6" s="45"/>
    </row>
    <row r="7" spans="2:20">
      <c r="C7" s="222"/>
      <c r="D7" s="29"/>
      <c r="E7" s="29"/>
      <c r="F7" s="29"/>
      <c r="H7" s="50"/>
    </row>
    <row r="8" spans="2:20" s="242" customFormat="1" ht="12.6" thickBot="1">
      <c r="B8" s="242" t="s">
        <v>291</v>
      </c>
      <c r="C8" s="243"/>
      <c r="D8" s="242" t="s">
        <v>291</v>
      </c>
      <c r="E8" s="244"/>
      <c r="F8" s="244"/>
      <c r="I8" s="242" t="s">
        <v>291</v>
      </c>
      <c r="M8" s="242" t="s">
        <v>291</v>
      </c>
      <c r="R8" s="245"/>
      <c r="S8" s="246"/>
      <c r="T8" s="246"/>
    </row>
    <row r="9" spans="2:20" ht="42" thickBot="1">
      <c r="B9" s="2" t="s">
        <v>266</v>
      </c>
      <c r="C9" s="48" t="s">
        <v>292</v>
      </c>
      <c r="D9" s="3" t="s">
        <v>233</v>
      </c>
      <c r="E9" s="3" t="s">
        <v>293</v>
      </c>
      <c r="F9" s="3" t="s">
        <v>294</v>
      </c>
      <c r="G9" s="3" t="s">
        <v>295</v>
      </c>
      <c r="H9" s="4" t="s">
        <v>296</v>
      </c>
      <c r="I9" s="5" t="s">
        <v>217</v>
      </c>
      <c r="J9" s="271" t="s">
        <v>297</v>
      </c>
      <c r="K9" s="271" t="s">
        <v>298</v>
      </c>
      <c r="L9" s="271" t="s">
        <v>299</v>
      </c>
      <c r="M9" s="6" t="s">
        <v>300</v>
      </c>
    </row>
    <row r="10" spans="2:20">
      <c r="B10" s="247"/>
      <c r="C10" s="223"/>
      <c r="D10" s="268"/>
      <c r="E10" s="252"/>
      <c r="F10" s="252"/>
      <c r="G10" s="252"/>
      <c r="H10" s="253"/>
      <c r="I10" s="254"/>
      <c r="J10" s="296"/>
      <c r="K10" s="289"/>
      <c r="L10" s="289"/>
      <c r="M10" s="290" t="e">
        <f>I10*K10/L10</f>
        <v>#DIV/0!</v>
      </c>
    </row>
    <row r="11" spans="2:20">
      <c r="B11" s="248"/>
      <c r="C11" s="224"/>
      <c r="D11" s="269"/>
      <c r="E11" s="256"/>
      <c r="F11" s="256"/>
      <c r="G11" s="256"/>
      <c r="H11" s="257"/>
      <c r="I11" s="258"/>
      <c r="J11" s="297"/>
      <c r="K11" s="291"/>
      <c r="L11" s="291"/>
      <c r="M11" s="300" t="e">
        <f t="shared" ref="M11:M74" si="0">I11*K11/L11</f>
        <v>#DIV/0!</v>
      </c>
    </row>
    <row r="12" spans="2:20">
      <c r="B12" s="248"/>
      <c r="C12" s="224"/>
      <c r="D12" s="269"/>
      <c r="E12" s="256"/>
      <c r="F12" s="256"/>
      <c r="G12" s="256"/>
      <c r="H12" s="257"/>
      <c r="I12" s="259"/>
      <c r="J12" s="297"/>
      <c r="K12" s="291"/>
      <c r="L12" s="291"/>
      <c r="M12" s="300" t="e">
        <f t="shared" si="0"/>
        <v>#DIV/0!</v>
      </c>
    </row>
    <row r="13" spans="2:20">
      <c r="B13" s="249"/>
      <c r="C13" s="224"/>
      <c r="D13" s="269"/>
      <c r="E13" s="256"/>
      <c r="F13" s="256"/>
      <c r="G13" s="256"/>
      <c r="H13" s="257"/>
      <c r="I13" s="259"/>
      <c r="J13" s="297"/>
      <c r="K13" s="291"/>
      <c r="L13" s="291"/>
      <c r="M13" s="300" t="e">
        <f t="shared" si="0"/>
        <v>#DIV/0!</v>
      </c>
    </row>
    <row r="14" spans="2:20">
      <c r="B14" s="248"/>
      <c r="C14" s="224"/>
      <c r="D14" s="269"/>
      <c r="E14" s="256"/>
      <c r="F14" s="256"/>
      <c r="G14" s="256"/>
      <c r="H14" s="257"/>
      <c r="I14" s="259"/>
      <c r="J14" s="297"/>
      <c r="K14" s="291"/>
      <c r="L14" s="291"/>
      <c r="M14" s="300" t="e">
        <f t="shared" si="0"/>
        <v>#DIV/0!</v>
      </c>
    </row>
    <row r="15" spans="2:20">
      <c r="B15" s="248"/>
      <c r="C15" s="224"/>
      <c r="D15" s="269"/>
      <c r="E15" s="256"/>
      <c r="F15" s="256"/>
      <c r="G15" s="256"/>
      <c r="H15" s="257"/>
      <c r="I15" s="259"/>
      <c r="J15" s="297"/>
      <c r="K15" s="291"/>
      <c r="L15" s="291"/>
      <c r="M15" s="300" t="e">
        <f t="shared" si="0"/>
        <v>#DIV/0!</v>
      </c>
    </row>
    <row r="16" spans="2:20">
      <c r="B16" s="248"/>
      <c r="C16" s="224"/>
      <c r="D16" s="269"/>
      <c r="E16" s="256"/>
      <c r="F16" s="256"/>
      <c r="G16" s="256"/>
      <c r="H16" s="257"/>
      <c r="I16" s="259"/>
      <c r="J16" s="297"/>
      <c r="K16" s="291"/>
      <c r="L16" s="291"/>
      <c r="M16" s="300" t="e">
        <f t="shared" si="0"/>
        <v>#DIV/0!</v>
      </c>
    </row>
    <row r="17" spans="2:13">
      <c r="B17" s="250"/>
      <c r="C17" s="224"/>
      <c r="D17" s="269"/>
      <c r="E17" s="256"/>
      <c r="F17" s="256"/>
      <c r="G17" s="256"/>
      <c r="H17" s="260"/>
      <c r="I17" s="259"/>
      <c r="J17" s="297"/>
      <c r="K17" s="291"/>
      <c r="L17" s="291"/>
      <c r="M17" s="300" t="e">
        <f t="shared" si="0"/>
        <v>#DIV/0!</v>
      </c>
    </row>
    <row r="18" spans="2:13">
      <c r="B18" s="250"/>
      <c r="C18" s="224"/>
      <c r="D18" s="269"/>
      <c r="E18" s="256"/>
      <c r="F18" s="256"/>
      <c r="G18" s="256"/>
      <c r="H18" s="260"/>
      <c r="I18" s="259"/>
      <c r="J18" s="297"/>
      <c r="K18" s="291"/>
      <c r="L18" s="291"/>
      <c r="M18" s="300" t="e">
        <f t="shared" si="0"/>
        <v>#DIV/0!</v>
      </c>
    </row>
    <row r="19" spans="2:13">
      <c r="B19" s="250"/>
      <c r="C19" s="224"/>
      <c r="D19" s="269"/>
      <c r="E19" s="256"/>
      <c r="F19" s="256"/>
      <c r="G19" s="256"/>
      <c r="H19" s="260"/>
      <c r="I19" s="259"/>
      <c r="J19" s="297"/>
      <c r="K19" s="291"/>
      <c r="L19" s="291"/>
      <c r="M19" s="300" t="e">
        <f t="shared" si="0"/>
        <v>#DIV/0!</v>
      </c>
    </row>
    <row r="20" spans="2:13">
      <c r="B20" s="250"/>
      <c r="C20" s="224"/>
      <c r="D20" s="269"/>
      <c r="E20" s="256"/>
      <c r="F20" s="256"/>
      <c r="G20" s="256"/>
      <c r="H20" s="260"/>
      <c r="I20" s="259"/>
      <c r="J20" s="297"/>
      <c r="K20" s="291"/>
      <c r="L20" s="291"/>
      <c r="M20" s="300" t="e">
        <f t="shared" si="0"/>
        <v>#DIV/0!</v>
      </c>
    </row>
    <row r="21" spans="2:13">
      <c r="B21" s="250"/>
      <c r="C21" s="224"/>
      <c r="D21" s="269"/>
      <c r="E21" s="256"/>
      <c r="F21" s="256"/>
      <c r="G21" s="256"/>
      <c r="H21" s="260"/>
      <c r="I21" s="259"/>
      <c r="J21" s="297"/>
      <c r="K21" s="291"/>
      <c r="L21" s="291"/>
      <c r="M21" s="300" t="e">
        <f t="shared" si="0"/>
        <v>#DIV/0!</v>
      </c>
    </row>
    <row r="22" spans="2:13">
      <c r="B22" s="250"/>
      <c r="C22" s="225"/>
      <c r="D22" s="270"/>
      <c r="E22" s="256"/>
      <c r="F22" s="256"/>
      <c r="G22" s="261"/>
      <c r="H22" s="260"/>
      <c r="I22" s="259"/>
      <c r="J22" s="298"/>
      <c r="K22" s="293"/>
      <c r="L22" s="293"/>
      <c r="M22" s="300" t="e">
        <f t="shared" si="0"/>
        <v>#DIV/0!</v>
      </c>
    </row>
    <row r="23" spans="2:13">
      <c r="B23" s="249"/>
      <c r="C23" s="224"/>
      <c r="D23" s="269"/>
      <c r="E23" s="262"/>
      <c r="F23" s="262"/>
      <c r="G23" s="262"/>
      <c r="H23" s="257"/>
      <c r="I23" s="258"/>
      <c r="J23" s="297"/>
      <c r="K23" s="291"/>
      <c r="L23" s="291"/>
      <c r="M23" s="300" t="e">
        <f t="shared" si="0"/>
        <v>#DIV/0!</v>
      </c>
    </row>
    <row r="24" spans="2:13">
      <c r="B24" s="248"/>
      <c r="C24" s="224"/>
      <c r="D24" s="269"/>
      <c r="E24" s="256"/>
      <c r="F24" s="256"/>
      <c r="G24" s="256"/>
      <c r="H24" s="257"/>
      <c r="I24" s="258"/>
      <c r="J24" s="297"/>
      <c r="K24" s="291"/>
      <c r="L24" s="291"/>
      <c r="M24" s="300" t="e">
        <f t="shared" si="0"/>
        <v>#DIV/0!</v>
      </c>
    </row>
    <row r="25" spans="2:13">
      <c r="B25" s="248"/>
      <c r="C25" s="224"/>
      <c r="D25" s="269"/>
      <c r="E25" s="256"/>
      <c r="F25" s="256"/>
      <c r="G25" s="256"/>
      <c r="H25" s="257"/>
      <c r="I25" s="259"/>
      <c r="J25" s="297"/>
      <c r="K25" s="291"/>
      <c r="L25" s="291"/>
      <c r="M25" s="300" t="e">
        <f t="shared" si="0"/>
        <v>#DIV/0!</v>
      </c>
    </row>
    <row r="26" spans="2:13">
      <c r="B26" s="249"/>
      <c r="C26" s="224"/>
      <c r="D26" s="269"/>
      <c r="E26" s="256"/>
      <c r="F26" s="256"/>
      <c r="G26" s="256"/>
      <c r="H26" s="257"/>
      <c r="I26" s="259"/>
      <c r="J26" s="297"/>
      <c r="K26" s="291"/>
      <c r="L26" s="291"/>
      <c r="M26" s="300" t="e">
        <f t="shared" si="0"/>
        <v>#DIV/0!</v>
      </c>
    </row>
    <row r="27" spans="2:13">
      <c r="B27" s="248"/>
      <c r="C27" s="224"/>
      <c r="D27" s="255"/>
      <c r="E27" s="256"/>
      <c r="F27" s="256"/>
      <c r="G27" s="256"/>
      <c r="H27" s="257"/>
      <c r="I27" s="259"/>
      <c r="J27" s="297"/>
      <c r="K27" s="291"/>
      <c r="L27" s="291"/>
      <c r="M27" s="300" t="e">
        <f t="shared" si="0"/>
        <v>#DIV/0!</v>
      </c>
    </row>
    <row r="28" spans="2:13">
      <c r="B28" s="248"/>
      <c r="C28" s="224"/>
      <c r="D28" s="255"/>
      <c r="E28" s="256"/>
      <c r="F28" s="256"/>
      <c r="G28" s="256"/>
      <c r="H28" s="257"/>
      <c r="I28" s="259"/>
      <c r="J28" s="297"/>
      <c r="K28" s="291"/>
      <c r="L28" s="291"/>
      <c r="M28" s="300" t="e">
        <f t="shared" si="0"/>
        <v>#DIV/0!</v>
      </c>
    </row>
    <row r="29" spans="2:13">
      <c r="B29" s="248"/>
      <c r="C29" s="224"/>
      <c r="D29" s="255"/>
      <c r="E29" s="256"/>
      <c r="F29" s="256"/>
      <c r="G29" s="256"/>
      <c r="H29" s="257"/>
      <c r="I29" s="259"/>
      <c r="J29" s="297"/>
      <c r="K29" s="291"/>
      <c r="L29" s="291"/>
      <c r="M29" s="300" t="e">
        <f t="shared" si="0"/>
        <v>#DIV/0!</v>
      </c>
    </row>
    <row r="30" spans="2:13">
      <c r="B30" s="250"/>
      <c r="C30" s="224"/>
      <c r="D30" s="255"/>
      <c r="E30" s="256"/>
      <c r="F30" s="256"/>
      <c r="G30" s="256"/>
      <c r="H30" s="260"/>
      <c r="I30" s="259"/>
      <c r="J30" s="297"/>
      <c r="K30" s="291"/>
      <c r="L30" s="291"/>
      <c r="M30" s="300" t="e">
        <f t="shared" si="0"/>
        <v>#DIV/0!</v>
      </c>
    </row>
    <row r="31" spans="2:13" hidden="1" outlineLevel="1">
      <c r="B31" s="250"/>
      <c r="C31" s="224"/>
      <c r="D31" s="255"/>
      <c r="E31" s="256"/>
      <c r="F31" s="256"/>
      <c r="G31" s="256"/>
      <c r="H31" s="260"/>
      <c r="I31" s="259"/>
      <c r="J31" s="297"/>
      <c r="K31" s="291"/>
      <c r="L31" s="291"/>
      <c r="M31" s="300" t="e">
        <f t="shared" si="0"/>
        <v>#DIV/0!</v>
      </c>
    </row>
    <row r="32" spans="2:13" hidden="1" outlineLevel="1">
      <c r="B32" s="250"/>
      <c r="C32" s="224"/>
      <c r="D32" s="255"/>
      <c r="E32" s="256"/>
      <c r="F32" s="256"/>
      <c r="G32" s="256"/>
      <c r="H32" s="260"/>
      <c r="I32" s="259"/>
      <c r="J32" s="297"/>
      <c r="K32" s="291"/>
      <c r="L32" s="291"/>
      <c r="M32" s="300" t="e">
        <f t="shared" si="0"/>
        <v>#DIV/0!</v>
      </c>
    </row>
    <row r="33" spans="2:13" hidden="1" outlineLevel="1">
      <c r="B33" s="250"/>
      <c r="C33" s="224"/>
      <c r="D33" s="255"/>
      <c r="E33" s="256"/>
      <c r="F33" s="256"/>
      <c r="G33" s="256"/>
      <c r="H33" s="260"/>
      <c r="I33" s="259"/>
      <c r="J33" s="297"/>
      <c r="K33" s="291"/>
      <c r="L33" s="291"/>
      <c r="M33" s="300" t="e">
        <f t="shared" si="0"/>
        <v>#DIV/0!</v>
      </c>
    </row>
    <row r="34" spans="2:13" hidden="1" outlineLevel="1">
      <c r="B34" s="250"/>
      <c r="C34" s="224"/>
      <c r="D34" s="255"/>
      <c r="E34" s="256"/>
      <c r="F34" s="256"/>
      <c r="G34" s="256"/>
      <c r="H34" s="260"/>
      <c r="I34" s="259"/>
      <c r="J34" s="297"/>
      <c r="K34" s="291"/>
      <c r="L34" s="291"/>
      <c r="M34" s="300" t="e">
        <f t="shared" si="0"/>
        <v>#DIV/0!</v>
      </c>
    </row>
    <row r="35" spans="2:13" hidden="1" outlineLevel="1">
      <c r="B35" s="250"/>
      <c r="C35" s="224"/>
      <c r="D35" s="255"/>
      <c r="E35" s="256"/>
      <c r="F35" s="256"/>
      <c r="G35" s="261"/>
      <c r="H35" s="260"/>
      <c r="I35" s="259"/>
      <c r="J35" s="297"/>
      <c r="K35" s="291"/>
      <c r="L35" s="291"/>
      <c r="M35" s="300" t="e">
        <f t="shared" si="0"/>
        <v>#DIV/0!</v>
      </c>
    </row>
    <row r="36" spans="2:13" hidden="1" outlineLevel="1">
      <c r="B36" s="248"/>
      <c r="C36" s="224"/>
      <c r="D36" s="255"/>
      <c r="E36" s="256"/>
      <c r="F36" s="256"/>
      <c r="G36" s="256"/>
      <c r="H36" s="257"/>
      <c r="I36" s="258"/>
      <c r="J36" s="297"/>
      <c r="K36" s="291"/>
      <c r="L36" s="291"/>
      <c r="M36" s="300" t="e">
        <f t="shared" si="0"/>
        <v>#DIV/0!</v>
      </c>
    </row>
    <row r="37" spans="2:13" hidden="1" outlineLevel="1">
      <c r="B37" s="248"/>
      <c r="C37" s="224"/>
      <c r="D37" s="255"/>
      <c r="E37" s="256"/>
      <c r="F37" s="256"/>
      <c r="G37" s="256"/>
      <c r="H37" s="257"/>
      <c r="I37" s="258"/>
      <c r="J37" s="297"/>
      <c r="K37" s="291"/>
      <c r="L37" s="291"/>
      <c r="M37" s="300" t="e">
        <f t="shared" si="0"/>
        <v>#DIV/0!</v>
      </c>
    </row>
    <row r="38" spans="2:13" hidden="1" outlineLevel="1">
      <c r="B38" s="248"/>
      <c r="C38" s="224"/>
      <c r="D38" s="255"/>
      <c r="E38" s="256"/>
      <c r="F38" s="256"/>
      <c r="G38" s="256"/>
      <c r="H38" s="257"/>
      <c r="I38" s="259"/>
      <c r="J38" s="297"/>
      <c r="K38" s="291"/>
      <c r="L38" s="291"/>
      <c r="M38" s="300" t="e">
        <f t="shared" si="0"/>
        <v>#DIV/0!</v>
      </c>
    </row>
    <row r="39" spans="2:13" hidden="1" outlineLevel="1">
      <c r="B39" s="249"/>
      <c r="C39" s="224"/>
      <c r="D39" s="255"/>
      <c r="E39" s="256"/>
      <c r="F39" s="256"/>
      <c r="G39" s="256"/>
      <c r="H39" s="257"/>
      <c r="I39" s="259"/>
      <c r="J39" s="297"/>
      <c r="K39" s="291"/>
      <c r="L39" s="291"/>
      <c r="M39" s="300" t="e">
        <f t="shared" si="0"/>
        <v>#DIV/0!</v>
      </c>
    </row>
    <row r="40" spans="2:13" hidden="1" outlineLevel="1">
      <c r="B40" s="248"/>
      <c r="C40" s="224"/>
      <c r="D40" s="255"/>
      <c r="E40" s="256"/>
      <c r="F40" s="256"/>
      <c r="G40" s="256"/>
      <c r="H40" s="257"/>
      <c r="I40" s="259"/>
      <c r="J40" s="297"/>
      <c r="K40" s="291"/>
      <c r="L40" s="291"/>
      <c r="M40" s="300" t="e">
        <f t="shared" si="0"/>
        <v>#DIV/0!</v>
      </c>
    </row>
    <row r="41" spans="2:13" hidden="1" outlineLevel="1">
      <c r="B41" s="248"/>
      <c r="C41" s="224"/>
      <c r="D41" s="255"/>
      <c r="E41" s="256"/>
      <c r="F41" s="256"/>
      <c r="G41" s="256"/>
      <c r="H41" s="257"/>
      <c r="I41" s="259"/>
      <c r="J41" s="297"/>
      <c r="K41" s="291"/>
      <c r="L41" s="291"/>
      <c r="M41" s="300" t="e">
        <f t="shared" si="0"/>
        <v>#DIV/0!</v>
      </c>
    </row>
    <row r="42" spans="2:13" hidden="1" outlineLevel="1">
      <c r="B42" s="248"/>
      <c r="C42" s="224"/>
      <c r="D42" s="255"/>
      <c r="E42" s="256"/>
      <c r="F42" s="256"/>
      <c r="G42" s="256"/>
      <c r="H42" s="257"/>
      <c r="I42" s="259"/>
      <c r="J42" s="297"/>
      <c r="K42" s="291"/>
      <c r="L42" s="291"/>
      <c r="M42" s="300" t="e">
        <f t="shared" si="0"/>
        <v>#DIV/0!</v>
      </c>
    </row>
    <row r="43" spans="2:13" hidden="1" outlineLevel="1">
      <c r="B43" s="250"/>
      <c r="C43" s="224"/>
      <c r="D43" s="255"/>
      <c r="E43" s="256"/>
      <c r="F43" s="256"/>
      <c r="G43" s="256"/>
      <c r="H43" s="260"/>
      <c r="I43" s="259"/>
      <c r="J43" s="297"/>
      <c r="K43" s="291"/>
      <c r="L43" s="291"/>
      <c r="M43" s="300" t="e">
        <f t="shared" si="0"/>
        <v>#DIV/0!</v>
      </c>
    </row>
    <row r="44" spans="2:13" hidden="1" outlineLevel="1">
      <c r="B44" s="250"/>
      <c r="C44" s="224"/>
      <c r="D44" s="255"/>
      <c r="E44" s="256"/>
      <c r="F44" s="256"/>
      <c r="G44" s="256"/>
      <c r="H44" s="260"/>
      <c r="I44" s="259"/>
      <c r="J44" s="297"/>
      <c r="K44" s="291"/>
      <c r="L44" s="291"/>
      <c r="M44" s="300" t="e">
        <f t="shared" si="0"/>
        <v>#DIV/0!</v>
      </c>
    </row>
    <row r="45" spans="2:13" hidden="1" outlineLevel="1">
      <c r="B45" s="250"/>
      <c r="C45" s="224"/>
      <c r="D45" s="255"/>
      <c r="E45" s="256"/>
      <c r="F45" s="256"/>
      <c r="G45" s="256"/>
      <c r="H45" s="260"/>
      <c r="I45" s="259"/>
      <c r="J45" s="297"/>
      <c r="K45" s="291"/>
      <c r="L45" s="291"/>
      <c r="M45" s="300" t="e">
        <f t="shared" si="0"/>
        <v>#DIV/0!</v>
      </c>
    </row>
    <row r="46" spans="2:13" hidden="1" outlineLevel="1">
      <c r="B46" s="250"/>
      <c r="C46" s="224"/>
      <c r="D46" s="255"/>
      <c r="E46" s="256"/>
      <c r="F46" s="256"/>
      <c r="G46" s="256"/>
      <c r="H46" s="260"/>
      <c r="I46" s="259"/>
      <c r="J46" s="297"/>
      <c r="K46" s="291"/>
      <c r="L46" s="291"/>
      <c r="M46" s="300" t="e">
        <f t="shared" si="0"/>
        <v>#DIV/0!</v>
      </c>
    </row>
    <row r="47" spans="2:13" hidden="1" outlineLevel="1">
      <c r="B47" s="250"/>
      <c r="C47" s="224"/>
      <c r="D47" s="255"/>
      <c r="E47" s="256"/>
      <c r="F47" s="256"/>
      <c r="G47" s="256"/>
      <c r="H47" s="260"/>
      <c r="I47" s="259"/>
      <c r="J47" s="297"/>
      <c r="K47" s="291"/>
      <c r="L47" s="291"/>
      <c r="M47" s="300" t="e">
        <f t="shared" si="0"/>
        <v>#DIV/0!</v>
      </c>
    </row>
    <row r="48" spans="2:13" hidden="1" outlineLevel="1">
      <c r="B48" s="250"/>
      <c r="C48" s="224"/>
      <c r="D48" s="255"/>
      <c r="E48" s="256"/>
      <c r="F48" s="256"/>
      <c r="G48" s="261"/>
      <c r="H48" s="260"/>
      <c r="I48" s="259"/>
      <c r="J48" s="297"/>
      <c r="K48" s="291"/>
      <c r="L48" s="291"/>
      <c r="M48" s="300" t="e">
        <f t="shared" si="0"/>
        <v>#DIV/0!</v>
      </c>
    </row>
    <row r="49" spans="2:13" hidden="1" outlineLevel="1">
      <c r="B49" s="248"/>
      <c r="C49" s="224"/>
      <c r="D49" s="255"/>
      <c r="E49" s="256"/>
      <c r="F49" s="256"/>
      <c r="G49" s="256"/>
      <c r="H49" s="257"/>
      <c r="I49" s="259"/>
      <c r="J49" s="297"/>
      <c r="K49" s="291"/>
      <c r="L49" s="291"/>
      <c r="M49" s="300" t="e">
        <f t="shared" si="0"/>
        <v>#DIV/0!</v>
      </c>
    </row>
    <row r="50" spans="2:13" hidden="1" outlineLevel="1">
      <c r="B50" s="248"/>
      <c r="C50" s="224"/>
      <c r="D50" s="255"/>
      <c r="E50" s="256"/>
      <c r="F50" s="256"/>
      <c r="G50" s="256"/>
      <c r="H50" s="257"/>
      <c r="I50" s="259"/>
      <c r="J50" s="297"/>
      <c r="K50" s="291"/>
      <c r="L50" s="291"/>
      <c r="M50" s="300" t="e">
        <f t="shared" si="0"/>
        <v>#DIV/0!</v>
      </c>
    </row>
    <row r="51" spans="2:13" hidden="1" outlineLevel="1">
      <c r="B51" s="248"/>
      <c r="C51" s="224"/>
      <c r="D51" s="255"/>
      <c r="E51" s="256"/>
      <c r="F51" s="256"/>
      <c r="G51" s="256"/>
      <c r="H51" s="257"/>
      <c r="I51" s="259"/>
      <c r="J51" s="297"/>
      <c r="K51" s="291"/>
      <c r="L51" s="291"/>
      <c r="M51" s="300" t="e">
        <f t="shared" si="0"/>
        <v>#DIV/0!</v>
      </c>
    </row>
    <row r="52" spans="2:13" hidden="1" outlineLevel="1">
      <c r="B52" s="250"/>
      <c r="C52" s="224"/>
      <c r="D52" s="255"/>
      <c r="E52" s="256"/>
      <c r="F52" s="256"/>
      <c r="G52" s="256"/>
      <c r="H52" s="260"/>
      <c r="I52" s="259"/>
      <c r="J52" s="297"/>
      <c r="K52" s="291"/>
      <c r="L52" s="291"/>
      <c r="M52" s="300" t="e">
        <f t="shared" si="0"/>
        <v>#DIV/0!</v>
      </c>
    </row>
    <row r="53" spans="2:13" hidden="1" outlineLevel="1">
      <c r="B53" s="250"/>
      <c r="C53" s="224"/>
      <c r="D53" s="255"/>
      <c r="E53" s="256"/>
      <c r="F53" s="256"/>
      <c r="G53" s="256"/>
      <c r="H53" s="260"/>
      <c r="I53" s="259"/>
      <c r="J53" s="297"/>
      <c r="K53" s="291"/>
      <c r="L53" s="291"/>
      <c r="M53" s="300" t="e">
        <f t="shared" si="0"/>
        <v>#DIV/0!</v>
      </c>
    </row>
    <row r="54" spans="2:13" hidden="1" outlineLevel="1">
      <c r="B54" s="250"/>
      <c r="C54" s="224"/>
      <c r="D54" s="255"/>
      <c r="E54" s="256"/>
      <c r="F54" s="256"/>
      <c r="G54" s="256"/>
      <c r="H54" s="260"/>
      <c r="I54" s="259"/>
      <c r="J54" s="297"/>
      <c r="K54" s="291"/>
      <c r="L54" s="291"/>
      <c r="M54" s="300" t="e">
        <f t="shared" si="0"/>
        <v>#DIV/0!</v>
      </c>
    </row>
    <row r="55" spans="2:13" hidden="1" outlineLevel="1">
      <c r="B55" s="250"/>
      <c r="C55" s="224"/>
      <c r="D55" s="255"/>
      <c r="E55" s="256"/>
      <c r="F55" s="256"/>
      <c r="G55" s="256"/>
      <c r="H55" s="260"/>
      <c r="I55" s="259"/>
      <c r="J55" s="297"/>
      <c r="K55" s="291"/>
      <c r="L55" s="291"/>
      <c r="M55" s="300" t="e">
        <f t="shared" si="0"/>
        <v>#DIV/0!</v>
      </c>
    </row>
    <row r="56" spans="2:13" hidden="1" outlineLevel="1">
      <c r="B56" s="250"/>
      <c r="C56" s="224"/>
      <c r="D56" s="255"/>
      <c r="E56" s="256"/>
      <c r="F56" s="256"/>
      <c r="G56" s="256"/>
      <c r="H56" s="260"/>
      <c r="I56" s="259"/>
      <c r="J56" s="297"/>
      <c r="K56" s="291"/>
      <c r="L56" s="291"/>
      <c r="M56" s="300" t="e">
        <f t="shared" si="0"/>
        <v>#DIV/0!</v>
      </c>
    </row>
    <row r="57" spans="2:13" hidden="1" outlineLevel="1">
      <c r="B57" s="250"/>
      <c r="C57" s="224"/>
      <c r="D57" s="255"/>
      <c r="E57" s="256"/>
      <c r="F57" s="256"/>
      <c r="G57" s="261"/>
      <c r="H57" s="260"/>
      <c r="I57" s="259"/>
      <c r="J57" s="297"/>
      <c r="K57" s="291"/>
      <c r="L57" s="291"/>
      <c r="M57" s="300" t="e">
        <f t="shared" si="0"/>
        <v>#DIV/0!</v>
      </c>
    </row>
    <row r="58" spans="2:13" hidden="1" outlineLevel="1">
      <c r="B58" s="248"/>
      <c r="C58" s="224"/>
      <c r="D58" s="255"/>
      <c r="E58" s="256"/>
      <c r="F58" s="256"/>
      <c r="G58" s="256"/>
      <c r="H58" s="257"/>
      <c r="I58" s="258"/>
      <c r="J58" s="297"/>
      <c r="K58" s="291"/>
      <c r="L58" s="291"/>
      <c r="M58" s="300" t="e">
        <f t="shared" si="0"/>
        <v>#DIV/0!</v>
      </c>
    </row>
    <row r="59" spans="2:13" hidden="1" outlineLevel="1">
      <c r="B59" s="248"/>
      <c r="C59" s="224"/>
      <c r="D59" s="255"/>
      <c r="E59" s="256"/>
      <c r="F59" s="256"/>
      <c r="G59" s="256"/>
      <c r="H59" s="257"/>
      <c r="I59" s="258"/>
      <c r="J59" s="297"/>
      <c r="K59" s="291"/>
      <c r="L59" s="291"/>
      <c r="M59" s="300" t="e">
        <f t="shared" si="0"/>
        <v>#DIV/0!</v>
      </c>
    </row>
    <row r="60" spans="2:13" hidden="1" outlineLevel="1">
      <c r="B60" s="248"/>
      <c r="C60" s="224"/>
      <c r="D60" s="255"/>
      <c r="E60" s="256"/>
      <c r="F60" s="256"/>
      <c r="G60" s="256"/>
      <c r="H60" s="257"/>
      <c r="I60" s="259"/>
      <c r="J60" s="297"/>
      <c r="K60" s="291"/>
      <c r="L60" s="291"/>
      <c r="M60" s="300" t="e">
        <f t="shared" si="0"/>
        <v>#DIV/0!</v>
      </c>
    </row>
    <row r="61" spans="2:13" hidden="1" outlineLevel="1">
      <c r="B61" s="249"/>
      <c r="C61" s="224"/>
      <c r="D61" s="255"/>
      <c r="E61" s="256"/>
      <c r="F61" s="256"/>
      <c r="G61" s="256"/>
      <c r="H61" s="257"/>
      <c r="I61" s="259"/>
      <c r="J61" s="297"/>
      <c r="K61" s="291"/>
      <c r="L61" s="291"/>
      <c r="M61" s="300" t="e">
        <f t="shared" si="0"/>
        <v>#DIV/0!</v>
      </c>
    </row>
    <row r="62" spans="2:13" hidden="1" outlineLevel="1">
      <c r="B62" s="248"/>
      <c r="C62" s="224"/>
      <c r="D62" s="255"/>
      <c r="E62" s="256"/>
      <c r="F62" s="256"/>
      <c r="G62" s="256"/>
      <c r="H62" s="257"/>
      <c r="I62" s="259"/>
      <c r="J62" s="297"/>
      <c r="K62" s="291"/>
      <c r="L62" s="291"/>
      <c r="M62" s="300" t="e">
        <f t="shared" si="0"/>
        <v>#DIV/0!</v>
      </c>
    </row>
    <row r="63" spans="2:13" hidden="1" outlineLevel="1">
      <c r="B63" s="248"/>
      <c r="C63" s="224"/>
      <c r="D63" s="255"/>
      <c r="E63" s="256"/>
      <c r="F63" s="256"/>
      <c r="G63" s="256"/>
      <c r="H63" s="257"/>
      <c r="I63" s="259"/>
      <c r="J63" s="297"/>
      <c r="K63" s="291"/>
      <c r="L63" s="291"/>
      <c r="M63" s="300" t="e">
        <f t="shared" si="0"/>
        <v>#DIV/0!</v>
      </c>
    </row>
    <row r="64" spans="2:13" hidden="1" outlineLevel="1">
      <c r="B64" s="248"/>
      <c r="C64" s="224"/>
      <c r="D64" s="255"/>
      <c r="E64" s="256"/>
      <c r="F64" s="256"/>
      <c r="G64" s="256"/>
      <c r="H64" s="257"/>
      <c r="I64" s="259"/>
      <c r="J64" s="297"/>
      <c r="K64" s="291"/>
      <c r="L64" s="291"/>
      <c r="M64" s="300" t="e">
        <f t="shared" si="0"/>
        <v>#DIV/0!</v>
      </c>
    </row>
    <row r="65" spans="2:13" hidden="1" outlineLevel="1">
      <c r="B65" s="250"/>
      <c r="C65" s="224"/>
      <c r="D65" s="255"/>
      <c r="E65" s="256"/>
      <c r="F65" s="256"/>
      <c r="G65" s="256"/>
      <c r="H65" s="260"/>
      <c r="I65" s="259"/>
      <c r="J65" s="297"/>
      <c r="K65" s="291"/>
      <c r="L65" s="291"/>
      <c r="M65" s="300" t="e">
        <f t="shared" si="0"/>
        <v>#DIV/0!</v>
      </c>
    </row>
    <row r="66" spans="2:13" hidden="1" outlineLevel="1">
      <c r="B66" s="250"/>
      <c r="C66" s="224"/>
      <c r="D66" s="255"/>
      <c r="E66" s="256"/>
      <c r="F66" s="256"/>
      <c r="G66" s="256"/>
      <c r="H66" s="260"/>
      <c r="I66" s="259"/>
      <c r="J66" s="297"/>
      <c r="K66" s="291"/>
      <c r="L66" s="291"/>
      <c r="M66" s="300" t="e">
        <f t="shared" si="0"/>
        <v>#DIV/0!</v>
      </c>
    </row>
    <row r="67" spans="2:13" hidden="1" outlineLevel="1">
      <c r="B67" s="250"/>
      <c r="C67" s="224"/>
      <c r="D67" s="255"/>
      <c r="E67" s="256"/>
      <c r="F67" s="256"/>
      <c r="G67" s="256"/>
      <c r="H67" s="260"/>
      <c r="I67" s="259"/>
      <c r="J67" s="297"/>
      <c r="K67" s="291"/>
      <c r="L67" s="291"/>
      <c r="M67" s="300" t="e">
        <f t="shared" si="0"/>
        <v>#DIV/0!</v>
      </c>
    </row>
    <row r="68" spans="2:13" hidden="1" outlineLevel="1">
      <c r="B68" s="250"/>
      <c r="C68" s="224"/>
      <c r="D68" s="255"/>
      <c r="E68" s="256"/>
      <c r="F68" s="256"/>
      <c r="G68" s="256"/>
      <c r="H68" s="260"/>
      <c r="I68" s="259"/>
      <c r="J68" s="297"/>
      <c r="K68" s="291"/>
      <c r="L68" s="291"/>
      <c r="M68" s="300" t="e">
        <f t="shared" si="0"/>
        <v>#DIV/0!</v>
      </c>
    </row>
    <row r="69" spans="2:13" hidden="1" outlineLevel="1">
      <c r="B69" s="250"/>
      <c r="C69" s="224"/>
      <c r="D69" s="255"/>
      <c r="E69" s="256"/>
      <c r="F69" s="256"/>
      <c r="G69" s="256"/>
      <c r="H69" s="260"/>
      <c r="I69" s="259"/>
      <c r="J69" s="297"/>
      <c r="K69" s="291"/>
      <c r="L69" s="291"/>
      <c r="M69" s="300" t="e">
        <f t="shared" si="0"/>
        <v>#DIV/0!</v>
      </c>
    </row>
    <row r="70" spans="2:13" hidden="1" outlineLevel="1">
      <c r="B70" s="250"/>
      <c r="C70" s="224"/>
      <c r="D70" s="255"/>
      <c r="E70" s="256"/>
      <c r="F70" s="256"/>
      <c r="G70" s="261"/>
      <c r="H70" s="260"/>
      <c r="I70" s="259"/>
      <c r="J70" s="297"/>
      <c r="K70" s="291"/>
      <c r="L70" s="291"/>
      <c r="M70" s="300" t="e">
        <f t="shared" si="0"/>
        <v>#DIV/0!</v>
      </c>
    </row>
    <row r="71" spans="2:13" hidden="1" outlineLevel="1">
      <c r="B71" s="248"/>
      <c r="C71" s="224"/>
      <c r="D71" s="255"/>
      <c r="E71" s="256"/>
      <c r="F71" s="256"/>
      <c r="G71" s="256"/>
      <c r="H71" s="257"/>
      <c r="I71" s="259"/>
      <c r="J71" s="297"/>
      <c r="K71" s="291"/>
      <c r="L71" s="291"/>
      <c r="M71" s="300" t="e">
        <f t="shared" si="0"/>
        <v>#DIV/0!</v>
      </c>
    </row>
    <row r="72" spans="2:13" hidden="1" outlineLevel="1">
      <c r="B72" s="248"/>
      <c r="C72" s="224"/>
      <c r="D72" s="255"/>
      <c r="E72" s="256"/>
      <c r="F72" s="256"/>
      <c r="G72" s="256"/>
      <c r="H72" s="257"/>
      <c r="I72" s="259"/>
      <c r="J72" s="297"/>
      <c r="K72" s="291"/>
      <c r="L72" s="291"/>
      <c r="M72" s="300" t="e">
        <f t="shared" si="0"/>
        <v>#DIV/0!</v>
      </c>
    </row>
    <row r="73" spans="2:13" hidden="1" outlineLevel="1">
      <c r="B73" s="248"/>
      <c r="C73" s="224"/>
      <c r="D73" s="255"/>
      <c r="E73" s="256"/>
      <c r="F73" s="256"/>
      <c r="G73" s="256"/>
      <c r="H73" s="257"/>
      <c r="I73" s="259"/>
      <c r="J73" s="297"/>
      <c r="K73" s="291"/>
      <c r="L73" s="291"/>
      <c r="M73" s="300" t="e">
        <f t="shared" si="0"/>
        <v>#DIV/0!</v>
      </c>
    </row>
    <row r="74" spans="2:13" hidden="1" outlineLevel="1">
      <c r="B74" s="250"/>
      <c r="C74" s="224"/>
      <c r="D74" s="255"/>
      <c r="E74" s="256"/>
      <c r="F74" s="256"/>
      <c r="G74" s="256"/>
      <c r="H74" s="260"/>
      <c r="I74" s="259"/>
      <c r="J74" s="297"/>
      <c r="K74" s="291"/>
      <c r="L74" s="291"/>
      <c r="M74" s="300" t="e">
        <f t="shared" si="0"/>
        <v>#DIV/0!</v>
      </c>
    </row>
    <row r="75" spans="2:13" hidden="1" outlineLevel="1">
      <c r="B75" s="250"/>
      <c r="C75" s="224"/>
      <c r="D75" s="255"/>
      <c r="E75" s="256"/>
      <c r="F75" s="256"/>
      <c r="G75" s="256"/>
      <c r="H75" s="260"/>
      <c r="I75" s="259"/>
      <c r="J75" s="297"/>
      <c r="K75" s="291"/>
      <c r="L75" s="291"/>
      <c r="M75" s="300" t="e">
        <f t="shared" ref="M75:M115" si="1">I75*K75/L75</f>
        <v>#DIV/0!</v>
      </c>
    </row>
    <row r="76" spans="2:13" hidden="1" outlineLevel="1">
      <c r="B76" s="250"/>
      <c r="C76" s="224"/>
      <c r="D76" s="255"/>
      <c r="E76" s="256"/>
      <c r="F76" s="256"/>
      <c r="G76" s="256"/>
      <c r="H76" s="260"/>
      <c r="I76" s="259"/>
      <c r="J76" s="297"/>
      <c r="K76" s="291"/>
      <c r="L76" s="291"/>
      <c r="M76" s="300" t="e">
        <f t="shared" si="1"/>
        <v>#DIV/0!</v>
      </c>
    </row>
    <row r="77" spans="2:13" hidden="1" outlineLevel="1">
      <c r="B77" s="250"/>
      <c r="C77" s="224"/>
      <c r="D77" s="255"/>
      <c r="E77" s="256"/>
      <c r="F77" s="256"/>
      <c r="G77" s="256"/>
      <c r="H77" s="260"/>
      <c r="I77" s="259"/>
      <c r="J77" s="297"/>
      <c r="K77" s="291"/>
      <c r="L77" s="291"/>
      <c r="M77" s="300" t="e">
        <f t="shared" si="1"/>
        <v>#DIV/0!</v>
      </c>
    </row>
    <row r="78" spans="2:13" hidden="1" outlineLevel="1">
      <c r="B78" s="250"/>
      <c r="C78" s="224"/>
      <c r="D78" s="255"/>
      <c r="E78" s="256"/>
      <c r="F78" s="256"/>
      <c r="G78" s="256"/>
      <c r="H78" s="260"/>
      <c r="I78" s="259"/>
      <c r="J78" s="297"/>
      <c r="K78" s="291"/>
      <c r="L78" s="291"/>
      <c r="M78" s="300" t="e">
        <f t="shared" si="1"/>
        <v>#DIV/0!</v>
      </c>
    </row>
    <row r="79" spans="2:13" hidden="1" outlineLevel="1">
      <c r="B79" s="250"/>
      <c r="C79" s="224"/>
      <c r="D79" s="255"/>
      <c r="E79" s="256"/>
      <c r="F79" s="256"/>
      <c r="G79" s="261"/>
      <c r="H79" s="260"/>
      <c r="I79" s="259"/>
      <c r="J79" s="297"/>
      <c r="K79" s="291"/>
      <c r="L79" s="291"/>
      <c r="M79" s="300" t="e">
        <f t="shared" si="1"/>
        <v>#DIV/0!</v>
      </c>
    </row>
    <row r="80" spans="2:13" hidden="1" outlineLevel="1">
      <c r="B80" s="248"/>
      <c r="C80" s="224"/>
      <c r="D80" s="255"/>
      <c r="E80" s="256"/>
      <c r="F80" s="256"/>
      <c r="G80" s="256"/>
      <c r="H80" s="257"/>
      <c r="I80" s="258"/>
      <c r="J80" s="297"/>
      <c r="K80" s="291"/>
      <c r="L80" s="291"/>
      <c r="M80" s="300" t="e">
        <f t="shared" si="1"/>
        <v>#DIV/0!</v>
      </c>
    </row>
    <row r="81" spans="2:13" hidden="1" outlineLevel="1">
      <c r="B81" s="248"/>
      <c r="C81" s="224"/>
      <c r="D81" s="255"/>
      <c r="E81" s="256"/>
      <c r="F81" s="256"/>
      <c r="G81" s="256"/>
      <c r="H81" s="257"/>
      <c r="I81" s="258"/>
      <c r="J81" s="297"/>
      <c r="K81" s="291"/>
      <c r="L81" s="291"/>
      <c r="M81" s="300" t="e">
        <f t="shared" si="1"/>
        <v>#DIV/0!</v>
      </c>
    </row>
    <row r="82" spans="2:13" hidden="1" outlineLevel="1">
      <c r="B82" s="248"/>
      <c r="C82" s="224"/>
      <c r="D82" s="255"/>
      <c r="E82" s="256"/>
      <c r="F82" s="256"/>
      <c r="G82" s="256"/>
      <c r="H82" s="257"/>
      <c r="I82" s="259"/>
      <c r="J82" s="297"/>
      <c r="K82" s="291"/>
      <c r="L82" s="291"/>
      <c r="M82" s="300" t="e">
        <f t="shared" si="1"/>
        <v>#DIV/0!</v>
      </c>
    </row>
    <row r="83" spans="2:13" hidden="1" outlineLevel="1">
      <c r="B83" s="249"/>
      <c r="C83" s="224"/>
      <c r="D83" s="255"/>
      <c r="E83" s="256"/>
      <c r="F83" s="256"/>
      <c r="G83" s="256"/>
      <c r="H83" s="257"/>
      <c r="I83" s="259"/>
      <c r="J83" s="297"/>
      <c r="K83" s="291"/>
      <c r="L83" s="291"/>
      <c r="M83" s="300" t="e">
        <f t="shared" si="1"/>
        <v>#DIV/0!</v>
      </c>
    </row>
    <row r="84" spans="2:13" hidden="1" outlineLevel="1">
      <c r="B84" s="248"/>
      <c r="C84" s="224"/>
      <c r="D84" s="255"/>
      <c r="E84" s="256"/>
      <c r="F84" s="256"/>
      <c r="G84" s="256"/>
      <c r="H84" s="257"/>
      <c r="I84" s="259"/>
      <c r="J84" s="297"/>
      <c r="K84" s="291"/>
      <c r="L84" s="291"/>
      <c r="M84" s="300" t="e">
        <f t="shared" si="1"/>
        <v>#DIV/0!</v>
      </c>
    </row>
    <row r="85" spans="2:13" hidden="1" outlineLevel="1">
      <c r="B85" s="248"/>
      <c r="C85" s="224"/>
      <c r="D85" s="255"/>
      <c r="E85" s="256"/>
      <c r="F85" s="256"/>
      <c r="G85" s="256"/>
      <c r="H85" s="257"/>
      <c r="I85" s="259"/>
      <c r="J85" s="297"/>
      <c r="K85" s="291"/>
      <c r="L85" s="291"/>
      <c r="M85" s="300" t="e">
        <f t="shared" si="1"/>
        <v>#DIV/0!</v>
      </c>
    </row>
    <row r="86" spans="2:13" hidden="1" outlineLevel="1">
      <c r="B86" s="248"/>
      <c r="C86" s="224"/>
      <c r="D86" s="255"/>
      <c r="E86" s="256"/>
      <c r="F86" s="256"/>
      <c r="G86" s="256"/>
      <c r="H86" s="257"/>
      <c r="I86" s="259"/>
      <c r="J86" s="297"/>
      <c r="K86" s="291"/>
      <c r="L86" s="291"/>
      <c r="M86" s="300" t="e">
        <f t="shared" si="1"/>
        <v>#DIV/0!</v>
      </c>
    </row>
    <row r="87" spans="2:13" hidden="1" outlineLevel="1">
      <c r="B87" s="250"/>
      <c r="C87" s="224"/>
      <c r="D87" s="255"/>
      <c r="E87" s="256"/>
      <c r="F87" s="256"/>
      <c r="G87" s="256"/>
      <c r="H87" s="260"/>
      <c r="I87" s="259"/>
      <c r="J87" s="297"/>
      <c r="K87" s="291"/>
      <c r="L87" s="291"/>
      <c r="M87" s="300" t="e">
        <f t="shared" si="1"/>
        <v>#DIV/0!</v>
      </c>
    </row>
    <row r="88" spans="2:13" hidden="1" outlineLevel="1">
      <c r="B88" s="250"/>
      <c r="C88" s="224"/>
      <c r="D88" s="255"/>
      <c r="E88" s="256"/>
      <c r="F88" s="256"/>
      <c r="G88" s="256"/>
      <c r="H88" s="260"/>
      <c r="I88" s="259"/>
      <c r="J88" s="297"/>
      <c r="K88" s="291"/>
      <c r="L88" s="291"/>
      <c r="M88" s="300" t="e">
        <f t="shared" si="1"/>
        <v>#DIV/0!</v>
      </c>
    </row>
    <row r="89" spans="2:13" hidden="1" outlineLevel="1">
      <c r="B89" s="250"/>
      <c r="C89" s="224"/>
      <c r="D89" s="255"/>
      <c r="E89" s="256"/>
      <c r="F89" s="256"/>
      <c r="G89" s="256"/>
      <c r="H89" s="260"/>
      <c r="I89" s="259"/>
      <c r="J89" s="297"/>
      <c r="K89" s="291"/>
      <c r="L89" s="291"/>
      <c r="M89" s="300" t="e">
        <f t="shared" si="1"/>
        <v>#DIV/0!</v>
      </c>
    </row>
    <row r="90" spans="2:13" hidden="1" outlineLevel="1">
      <c r="B90" s="250"/>
      <c r="C90" s="224"/>
      <c r="D90" s="255"/>
      <c r="E90" s="256"/>
      <c r="F90" s="256"/>
      <c r="G90" s="256"/>
      <c r="H90" s="260"/>
      <c r="I90" s="259"/>
      <c r="J90" s="297"/>
      <c r="K90" s="291"/>
      <c r="L90" s="291"/>
      <c r="M90" s="300" t="e">
        <f t="shared" si="1"/>
        <v>#DIV/0!</v>
      </c>
    </row>
    <row r="91" spans="2:13" hidden="1" outlineLevel="1">
      <c r="B91" s="250"/>
      <c r="C91" s="224"/>
      <c r="D91" s="255"/>
      <c r="E91" s="256"/>
      <c r="F91" s="256"/>
      <c r="G91" s="256"/>
      <c r="H91" s="260"/>
      <c r="I91" s="259"/>
      <c r="J91" s="297"/>
      <c r="K91" s="291"/>
      <c r="L91" s="291"/>
      <c r="M91" s="300" t="e">
        <f t="shared" si="1"/>
        <v>#DIV/0!</v>
      </c>
    </row>
    <row r="92" spans="2:13" hidden="1" outlineLevel="1">
      <c r="B92" s="250"/>
      <c r="C92" s="224"/>
      <c r="D92" s="255"/>
      <c r="E92" s="256"/>
      <c r="F92" s="256"/>
      <c r="G92" s="261"/>
      <c r="H92" s="260"/>
      <c r="I92" s="259"/>
      <c r="J92" s="297"/>
      <c r="K92" s="291"/>
      <c r="L92" s="291"/>
      <c r="M92" s="300" t="e">
        <f t="shared" si="1"/>
        <v>#DIV/0!</v>
      </c>
    </row>
    <row r="93" spans="2:13" hidden="1" outlineLevel="1">
      <c r="B93" s="248"/>
      <c r="C93" s="224"/>
      <c r="D93" s="255"/>
      <c r="E93" s="256"/>
      <c r="F93" s="256"/>
      <c r="G93" s="256"/>
      <c r="H93" s="257"/>
      <c r="I93" s="259"/>
      <c r="J93" s="297"/>
      <c r="K93" s="291"/>
      <c r="L93" s="291"/>
      <c r="M93" s="300" t="e">
        <f t="shared" si="1"/>
        <v>#DIV/0!</v>
      </c>
    </row>
    <row r="94" spans="2:13" hidden="1" outlineLevel="1">
      <c r="B94" s="248"/>
      <c r="C94" s="224"/>
      <c r="D94" s="255"/>
      <c r="E94" s="256"/>
      <c r="F94" s="256"/>
      <c r="G94" s="256"/>
      <c r="H94" s="257"/>
      <c r="I94" s="259"/>
      <c r="J94" s="297"/>
      <c r="K94" s="291"/>
      <c r="L94" s="291"/>
      <c r="M94" s="300" t="e">
        <f t="shared" si="1"/>
        <v>#DIV/0!</v>
      </c>
    </row>
    <row r="95" spans="2:13" hidden="1" outlineLevel="1">
      <c r="B95" s="248"/>
      <c r="C95" s="224"/>
      <c r="D95" s="255"/>
      <c r="E95" s="256"/>
      <c r="F95" s="256"/>
      <c r="G95" s="256"/>
      <c r="H95" s="257"/>
      <c r="I95" s="259"/>
      <c r="J95" s="297"/>
      <c r="K95" s="291"/>
      <c r="L95" s="291"/>
      <c r="M95" s="300" t="e">
        <f t="shared" si="1"/>
        <v>#DIV/0!</v>
      </c>
    </row>
    <row r="96" spans="2:13" hidden="1" outlineLevel="1">
      <c r="B96" s="250"/>
      <c r="C96" s="224"/>
      <c r="D96" s="255"/>
      <c r="E96" s="256"/>
      <c r="F96" s="256"/>
      <c r="G96" s="256"/>
      <c r="H96" s="260"/>
      <c r="I96" s="259"/>
      <c r="J96" s="297"/>
      <c r="K96" s="291"/>
      <c r="L96" s="291"/>
      <c r="M96" s="300" t="e">
        <f t="shared" si="1"/>
        <v>#DIV/0!</v>
      </c>
    </row>
    <row r="97" spans="2:13" hidden="1" outlineLevel="1">
      <c r="B97" s="250"/>
      <c r="C97" s="224"/>
      <c r="D97" s="255"/>
      <c r="E97" s="256"/>
      <c r="F97" s="256"/>
      <c r="G97" s="256"/>
      <c r="H97" s="260"/>
      <c r="I97" s="259"/>
      <c r="J97" s="297"/>
      <c r="K97" s="291"/>
      <c r="L97" s="291"/>
      <c r="M97" s="300" t="e">
        <f t="shared" si="1"/>
        <v>#DIV/0!</v>
      </c>
    </row>
    <row r="98" spans="2:13" hidden="1" outlineLevel="1">
      <c r="B98" s="250"/>
      <c r="C98" s="224"/>
      <c r="D98" s="255"/>
      <c r="E98" s="256"/>
      <c r="F98" s="256"/>
      <c r="G98" s="256"/>
      <c r="H98" s="260"/>
      <c r="I98" s="259"/>
      <c r="J98" s="297"/>
      <c r="K98" s="291"/>
      <c r="L98" s="291"/>
      <c r="M98" s="300" t="e">
        <f t="shared" si="1"/>
        <v>#DIV/0!</v>
      </c>
    </row>
    <row r="99" spans="2:13" hidden="1" outlineLevel="1">
      <c r="B99" s="250"/>
      <c r="C99" s="224"/>
      <c r="D99" s="255"/>
      <c r="E99" s="256"/>
      <c r="F99" s="256"/>
      <c r="G99" s="256"/>
      <c r="H99" s="260"/>
      <c r="I99" s="259"/>
      <c r="J99" s="297"/>
      <c r="K99" s="291"/>
      <c r="L99" s="291"/>
      <c r="M99" s="300" t="e">
        <f t="shared" si="1"/>
        <v>#DIV/0!</v>
      </c>
    </row>
    <row r="100" spans="2:13" hidden="1" outlineLevel="1">
      <c r="B100" s="250"/>
      <c r="C100" s="224"/>
      <c r="D100" s="255"/>
      <c r="E100" s="256"/>
      <c r="F100" s="256"/>
      <c r="G100" s="256"/>
      <c r="H100" s="260"/>
      <c r="I100" s="259"/>
      <c r="J100" s="297"/>
      <c r="K100" s="291"/>
      <c r="L100" s="291"/>
      <c r="M100" s="300" t="e">
        <f t="shared" si="1"/>
        <v>#DIV/0!</v>
      </c>
    </row>
    <row r="101" spans="2:13" hidden="1" outlineLevel="1">
      <c r="B101" s="250"/>
      <c r="C101" s="224"/>
      <c r="D101" s="255"/>
      <c r="E101" s="256"/>
      <c r="F101" s="256"/>
      <c r="G101" s="261"/>
      <c r="H101" s="260"/>
      <c r="I101" s="259"/>
      <c r="J101" s="297"/>
      <c r="K101" s="291"/>
      <c r="L101" s="291"/>
      <c r="M101" s="300" t="e">
        <f t="shared" si="1"/>
        <v>#DIV/0!</v>
      </c>
    </row>
    <row r="102" spans="2:13" hidden="1" outlineLevel="1">
      <c r="B102" s="248"/>
      <c r="C102" s="224"/>
      <c r="D102" s="255"/>
      <c r="E102" s="256"/>
      <c r="F102" s="256"/>
      <c r="G102" s="256"/>
      <c r="H102" s="257"/>
      <c r="I102" s="258"/>
      <c r="J102" s="297"/>
      <c r="K102" s="291"/>
      <c r="L102" s="291"/>
      <c r="M102" s="300" t="e">
        <f t="shared" si="1"/>
        <v>#DIV/0!</v>
      </c>
    </row>
    <row r="103" spans="2:13" hidden="1" outlineLevel="1">
      <c r="B103" s="248"/>
      <c r="C103" s="224"/>
      <c r="D103" s="255"/>
      <c r="E103" s="256"/>
      <c r="F103" s="256"/>
      <c r="G103" s="256"/>
      <c r="H103" s="257"/>
      <c r="I103" s="258"/>
      <c r="J103" s="297"/>
      <c r="K103" s="291"/>
      <c r="L103" s="291"/>
      <c r="M103" s="300" t="e">
        <f t="shared" si="1"/>
        <v>#DIV/0!</v>
      </c>
    </row>
    <row r="104" spans="2:13" hidden="1" outlineLevel="1">
      <c r="B104" s="248"/>
      <c r="C104" s="224"/>
      <c r="D104" s="255"/>
      <c r="E104" s="256"/>
      <c r="F104" s="256"/>
      <c r="G104" s="256"/>
      <c r="H104" s="257"/>
      <c r="I104" s="259"/>
      <c r="J104" s="297"/>
      <c r="K104" s="291"/>
      <c r="L104" s="291"/>
      <c r="M104" s="300" t="e">
        <f t="shared" si="1"/>
        <v>#DIV/0!</v>
      </c>
    </row>
    <row r="105" spans="2:13" hidden="1" outlineLevel="1">
      <c r="B105" s="249"/>
      <c r="C105" s="224"/>
      <c r="D105" s="255"/>
      <c r="E105" s="256"/>
      <c r="F105" s="256"/>
      <c r="G105" s="256"/>
      <c r="H105" s="257"/>
      <c r="I105" s="259"/>
      <c r="J105" s="297"/>
      <c r="K105" s="291"/>
      <c r="L105" s="291"/>
      <c r="M105" s="300" t="e">
        <f t="shared" si="1"/>
        <v>#DIV/0!</v>
      </c>
    </row>
    <row r="106" spans="2:13" hidden="1" outlineLevel="1">
      <c r="B106" s="248"/>
      <c r="C106" s="224"/>
      <c r="D106" s="255"/>
      <c r="E106" s="256"/>
      <c r="F106" s="256"/>
      <c r="G106" s="256"/>
      <c r="H106" s="257"/>
      <c r="I106" s="259"/>
      <c r="J106" s="297"/>
      <c r="K106" s="291"/>
      <c r="L106" s="291"/>
      <c r="M106" s="300" t="e">
        <f t="shared" si="1"/>
        <v>#DIV/0!</v>
      </c>
    </row>
    <row r="107" spans="2:13" hidden="1" outlineLevel="1">
      <c r="B107" s="248"/>
      <c r="C107" s="224"/>
      <c r="D107" s="255"/>
      <c r="E107" s="256"/>
      <c r="F107" s="256"/>
      <c r="G107" s="256"/>
      <c r="H107" s="257"/>
      <c r="I107" s="259"/>
      <c r="J107" s="297"/>
      <c r="K107" s="291"/>
      <c r="L107" s="291"/>
      <c r="M107" s="300" t="e">
        <f t="shared" si="1"/>
        <v>#DIV/0!</v>
      </c>
    </row>
    <row r="108" spans="2:13" hidden="1" outlineLevel="1">
      <c r="B108" s="248"/>
      <c r="C108" s="224"/>
      <c r="D108" s="255"/>
      <c r="E108" s="256"/>
      <c r="F108" s="256"/>
      <c r="G108" s="256"/>
      <c r="H108" s="257"/>
      <c r="I108" s="259"/>
      <c r="J108" s="297"/>
      <c r="K108" s="291"/>
      <c r="L108" s="291"/>
      <c r="M108" s="300" t="e">
        <f t="shared" si="1"/>
        <v>#DIV/0!</v>
      </c>
    </row>
    <row r="109" spans="2:13" hidden="1" outlineLevel="1">
      <c r="B109" s="250"/>
      <c r="C109" s="224"/>
      <c r="D109" s="255"/>
      <c r="E109" s="256"/>
      <c r="F109" s="256"/>
      <c r="G109" s="256"/>
      <c r="H109" s="260"/>
      <c r="I109" s="259"/>
      <c r="J109" s="297"/>
      <c r="K109" s="291"/>
      <c r="L109" s="291"/>
      <c r="M109" s="300" t="e">
        <f t="shared" si="1"/>
        <v>#DIV/0!</v>
      </c>
    </row>
    <row r="110" spans="2:13" hidden="1" outlineLevel="1">
      <c r="B110" s="250"/>
      <c r="C110" s="224"/>
      <c r="D110" s="255"/>
      <c r="E110" s="256"/>
      <c r="F110" s="256"/>
      <c r="G110" s="256"/>
      <c r="H110" s="260"/>
      <c r="I110" s="259"/>
      <c r="J110" s="297"/>
      <c r="K110" s="291"/>
      <c r="L110" s="291"/>
      <c r="M110" s="300" t="e">
        <f t="shared" si="1"/>
        <v>#DIV/0!</v>
      </c>
    </row>
    <row r="111" spans="2:13" hidden="1" outlineLevel="1">
      <c r="B111" s="250"/>
      <c r="C111" s="224"/>
      <c r="D111" s="255"/>
      <c r="E111" s="256"/>
      <c r="F111" s="256"/>
      <c r="G111" s="256"/>
      <c r="H111" s="260"/>
      <c r="I111" s="259"/>
      <c r="J111" s="297"/>
      <c r="K111" s="291"/>
      <c r="L111" s="291"/>
      <c r="M111" s="300" t="e">
        <f t="shared" si="1"/>
        <v>#DIV/0!</v>
      </c>
    </row>
    <row r="112" spans="2:13" hidden="1" outlineLevel="1">
      <c r="B112" s="250"/>
      <c r="C112" s="224"/>
      <c r="D112" s="255"/>
      <c r="E112" s="256"/>
      <c r="F112" s="256"/>
      <c r="G112" s="256"/>
      <c r="H112" s="260"/>
      <c r="I112" s="259"/>
      <c r="J112" s="297"/>
      <c r="K112" s="291"/>
      <c r="L112" s="291"/>
      <c r="M112" s="300" t="e">
        <f t="shared" si="1"/>
        <v>#DIV/0!</v>
      </c>
    </row>
    <row r="113" spans="2:13" hidden="1" outlineLevel="1">
      <c r="B113" s="250"/>
      <c r="C113" s="224"/>
      <c r="D113" s="255"/>
      <c r="E113" s="256"/>
      <c r="F113" s="256"/>
      <c r="G113" s="256"/>
      <c r="H113" s="260"/>
      <c r="I113" s="259"/>
      <c r="J113" s="297"/>
      <c r="K113" s="291"/>
      <c r="L113" s="291"/>
      <c r="M113" s="300" t="e">
        <f t="shared" si="1"/>
        <v>#DIV/0!</v>
      </c>
    </row>
    <row r="114" spans="2:13" hidden="1" outlineLevel="1">
      <c r="B114" s="250"/>
      <c r="C114" s="224"/>
      <c r="D114" s="255"/>
      <c r="E114" s="256"/>
      <c r="F114" s="256"/>
      <c r="G114" s="261"/>
      <c r="H114" s="260"/>
      <c r="I114" s="259"/>
      <c r="J114" s="297"/>
      <c r="K114" s="291"/>
      <c r="L114" s="291"/>
      <c r="M114" s="300" t="e">
        <f t="shared" si="1"/>
        <v>#DIV/0!</v>
      </c>
    </row>
    <row r="115" spans="2:13" ht="15" collapsed="1" thickBot="1">
      <c r="B115" s="251"/>
      <c r="C115" s="226"/>
      <c r="D115" s="263"/>
      <c r="E115" s="264"/>
      <c r="F115" s="264"/>
      <c r="G115" s="265"/>
      <c r="H115" s="266"/>
      <c r="I115" s="267"/>
      <c r="J115" s="299"/>
      <c r="K115" s="294"/>
      <c r="L115" s="294"/>
      <c r="M115" s="300" t="e">
        <f t="shared" si="1"/>
        <v>#DIV/0!</v>
      </c>
    </row>
    <row r="117" spans="2:13" ht="15" thickBot="1">
      <c r="B117" s="76"/>
      <c r="C117" s="227"/>
      <c r="D117" s="76"/>
      <c r="E117" s="76"/>
      <c r="F117" s="76"/>
      <c r="G117" s="76"/>
      <c r="H117" s="76"/>
      <c r="I117" s="56" t="s">
        <v>244</v>
      </c>
      <c r="J117" s="56"/>
      <c r="K117" s="56"/>
      <c r="L117" s="56"/>
      <c r="M117" s="237" t="e">
        <f>SUM(M10:M115)</f>
        <v>#DIV/0!</v>
      </c>
    </row>
    <row r="118" spans="2:13" ht="15" thickTop="1"/>
  </sheetData>
  <dataConsolidate/>
  <mergeCells count="2">
    <mergeCell ref="E2:F2"/>
    <mergeCell ref="E4:F4"/>
  </mergeCells>
  <pageMargins left="0.25" right="0.25" top="0.75" bottom="0.75" header="0.3" footer="0.3"/>
  <pageSetup paperSize="9" scale="8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95D5998-421E-4A72-84AF-E10741302AB2}">
          <x14:formula1>
            <xm:f>'Budget &amp; Fin Report'!$T$9:$Y$9</xm:f>
          </x14:formula1>
          <xm:sqref>D10:D115</xm:sqref>
        </x14:dataValidation>
        <x14:dataValidation type="list" allowBlank="1" showInputMessage="1" showErrorMessage="1" xr:uid="{101118DB-697F-4B2C-9BBB-7ADA309F1D42}">
          <x14:formula1>
            <xm:f>'Budget &amp; Fin Report'!$B$10:$B$92</xm:f>
          </x14:formula1>
          <xm:sqref>B10:B115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855C-D197-48D3-8272-953CDB86DCE9}">
  <sheetPr>
    <tabColor rgb="FF00B050"/>
  </sheetPr>
  <dimension ref="B1:T118"/>
  <sheetViews>
    <sheetView showGridLines="0" zoomScaleNormal="100" workbookViewId="0">
      <selection activeCell="I117" sqref="I117"/>
    </sheetView>
  </sheetViews>
  <sheetFormatPr defaultRowHeight="14.4" outlineLevelRow="1"/>
  <cols>
    <col min="2" max="2" width="11.109375" customWidth="1"/>
    <col min="3" max="3" width="17.109375" style="221" bestFit="1" customWidth="1"/>
    <col min="4" max="4" width="17.109375" customWidth="1"/>
    <col min="5" max="6" width="16.109375" customWidth="1"/>
    <col min="7" max="7" width="13.109375" customWidth="1"/>
    <col min="8" max="8" width="47.6640625" bestFit="1" customWidth="1"/>
    <col min="9" max="9" width="9.5546875" customWidth="1"/>
    <col min="10" max="10" width="10.88671875" customWidth="1"/>
    <col min="11" max="11" width="11.44140625" customWidth="1"/>
    <col min="12" max="12" width="9.5546875" customWidth="1"/>
    <col min="13" max="13" width="12.109375" customWidth="1"/>
  </cols>
  <sheetData>
    <row r="1" spans="2:20" ht="15" thickBot="1"/>
    <row r="2" spans="2:20">
      <c r="D2" s="36" t="s">
        <v>258</v>
      </c>
      <c r="E2" s="374" t="str">
        <f>Summary!C2</f>
        <v>XXXXXX</v>
      </c>
      <c r="F2" s="375"/>
      <c r="G2" s="275"/>
      <c r="H2" s="276"/>
      <c r="I2" s="277"/>
    </row>
    <row r="3" spans="2:20">
      <c r="C3" s="222"/>
      <c r="D3" s="37" t="s">
        <v>230</v>
      </c>
      <c r="E3" s="230">
        <f>Summary!C7</f>
        <v>0</v>
      </c>
      <c r="F3" s="169"/>
      <c r="G3" s="278"/>
      <c r="H3" s="274"/>
      <c r="I3" s="277"/>
    </row>
    <row r="4" spans="2:20" ht="27.6">
      <c r="C4" s="222"/>
      <c r="D4" s="305" t="s">
        <v>225</v>
      </c>
      <c r="E4" s="376" t="str">
        <f>Summary!C3</f>
        <v>XXXXXX</v>
      </c>
      <c r="F4" s="377"/>
      <c r="G4" s="278"/>
      <c r="H4" s="274"/>
      <c r="I4" s="277"/>
    </row>
    <row r="5" spans="2:20" ht="28.2" thickBot="1">
      <c r="C5" s="222"/>
      <c r="D5" s="306" t="s">
        <v>229</v>
      </c>
      <c r="E5" s="170">
        <f>Summary!C4</f>
        <v>0</v>
      </c>
      <c r="F5" s="171">
        <f>Summary!C5</f>
        <v>0</v>
      </c>
      <c r="G5" s="279" t="s">
        <v>290</v>
      </c>
      <c r="H5" s="280"/>
      <c r="I5" s="281"/>
    </row>
    <row r="6" spans="2:20">
      <c r="C6" s="222"/>
      <c r="D6" s="29"/>
      <c r="E6" s="29"/>
      <c r="F6" s="29"/>
      <c r="G6" s="45"/>
    </row>
    <row r="7" spans="2:20">
      <c r="C7" s="222"/>
      <c r="D7" s="29"/>
      <c r="E7" s="29"/>
      <c r="F7" s="29"/>
      <c r="H7" s="50"/>
    </row>
    <row r="8" spans="2:20" s="242" customFormat="1" ht="12.6" thickBot="1">
      <c r="B8" s="242" t="s">
        <v>291</v>
      </c>
      <c r="C8" s="243"/>
      <c r="D8" s="242" t="s">
        <v>291</v>
      </c>
      <c r="E8" s="244"/>
      <c r="F8" s="244"/>
      <c r="I8" s="242" t="s">
        <v>291</v>
      </c>
      <c r="M8" s="242" t="s">
        <v>291</v>
      </c>
      <c r="R8" s="245"/>
      <c r="S8" s="246"/>
      <c r="T8" s="246"/>
    </row>
    <row r="9" spans="2:20" ht="42" thickBot="1">
      <c r="B9" s="2" t="s">
        <v>266</v>
      </c>
      <c r="C9" s="48" t="s">
        <v>292</v>
      </c>
      <c r="D9" s="3" t="s">
        <v>233</v>
      </c>
      <c r="E9" s="3" t="s">
        <v>293</v>
      </c>
      <c r="F9" s="3" t="s">
        <v>294</v>
      </c>
      <c r="G9" s="3" t="s">
        <v>295</v>
      </c>
      <c r="H9" s="4" t="s">
        <v>296</v>
      </c>
      <c r="I9" s="5" t="s">
        <v>217</v>
      </c>
      <c r="J9" s="271" t="s">
        <v>297</v>
      </c>
      <c r="K9" s="271" t="s">
        <v>298</v>
      </c>
      <c r="L9" s="271" t="s">
        <v>299</v>
      </c>
      <c r="M9" s="6" t="s">
        <v>300</v>
      </c>
    </row>
    <row r="10" spans="2:20">
      <c r="B10" s="247"/>
      <c r="C10" s="223"/>
      <c r="D10" s="268"/>
      <c r="E10" s="252"/>
      <c r="F10" s="252"/>
      <c r="G10" s="252"/>
      <c r="H10" s="253"/>
      <c r="I10" s="254"/>
      <c r="J10" s="296"/>
      <c r="K10" s="289"/>
      <c r="L10" s="289"/>
      <c r="M10" s="290" t="e">
        <f>I10*K10/L10</f>
        <v>#DIV/0!</v>
      </c>
    </row>
    <row r="11" spans="2:20">
      <c r="B11" s="248"/>
      <c r="C11" s="224"/>
      <c r="D11" s="269"/>
      <c r="E11" s="256"/>
      <c r="F11" s="256"/>
      <c r="G11" s="256"/>
      <c r="H11" s="257"/>
      <c r="I11" s="258"/>
      <c r="J11" s="297"/>
      <c r="K11" s="291"/>
      <c r="L11" s="291"/>
      <c r="M11" s="292" t="e">
        <f t="shared" ref="M11:M74" si="0">I11*K11/L11</f>
        <v>#DIV/0!</v>
      </c>
    </row>
    <row r="12" spans="2:20">
      <c r="B12" s="248"/>
      <c r="C12" s="224"/>
      <c r="D12" s="269"/>
      <c r="E12" s="256"/>
      <c r="F12" s="256"/>
      <c r="G12" s="256"/>
      <c r="H12" s="257"/>
      <c r="I12" s="259"/>
      <c r="J12" s="297"/>
      <c r="K12" s="291"/>
      <c r="L12" s="291"/>
      <c r="M12" s="292" t="e">
        <f t="shared" si="0"/>
        <v>#DIV/0!</v>
      </c>
    </row>
    <row r="13" spans="2:20">
      <c r="B13" s="249"/>
      <c r="C13" s="224"/>
      <c r="D13" s="269"/>
      <c r="E13" s="256"/>
      <c r="F13" s="256"/>
      <c r="G13" s="256"/>
      <c r="H13" s="257"/>
      <c r="I13" s="259"/>
      <c r="J13" s="297"/>
      <c r="K13" s="291"/>
      <c r="L13" s="291"/>
      <c r="M13" s="292" t="e">
        <f t="shared" si="0"/>
        <v>#DIV/0!</v>
      </c>
    </row>
    <row r="14" spans="2:20">
      <c r="B14" s="248"/>
      <c r="C14" s="224"/>
      <c r="D14" s="269"/>
      <c r="E14" s="256"/>
      <c r="F14" s="256"/>
      <c r="G14" s="256"/>
      <c r="H14" s="257"/>
      <c r="I14" s="259"/>
      <c r="J14" s="297"/>
      <c r="K14" s="291"/>
      <c r="L14" s="291"/>
      <c r="M14" s="292" t="e">
        <f t="shared" si="0"/>
        <v>#DIV/0!</v>
      </c>
    </row>
    <row r="15" spans="2:20">
      <c r="B15" s="248"/>
      <c r="C15" s="224"/>
      <c r="D15" s="269"/>
      <c r="E15" s="256"/>
      <c r="F15" s="256"/>
      <c r="G15" s="256"/>
      <c r="H15" s="257"/>
      <c r="I15" s="259"/>
      <c r="J15" s="297"/>
      <c r="K15" s="291"/>
      <c r="L15" s="291"/>
      <c r="M15" s="292" t="e">
        <f t="shared" si="0"/>
        <v>#DIV/0!</v>
      </c>
    </row>
    <row r="16" spans="2:20">
      <c r="B16" s="248"/>
      <c r="C16" s="224"/>
      <c r="D16" s="269"/>
      <c r="E16" s="256"/>
      <c r="F16" s="256"/>
      <c r="G16" s="256"/>
      <c r="H16" s="257"/>
      <c r="I16" s="259"/>
      <c r="J16" s="297"/>
      <c r="K16" s="291"/>
      <c r="L16" s="291"/>
      <c r="M16" s="292" t="e">
        <f t="shared" si="0"/>
        <v>#DIV/0!</v>
      </c>
    </row>
    <row r="17" spans="2:13">
      <c r="B17" s="250"/>
      <c r="C17" s="224"/>
      <c r="D17" s="269"/>
      <c r="E17" s="256"/>
      <c r="F17" s="256"/>
      <c r="G17" s="256"/>
      <c r="H17" s="260"/>
      <c r="I17" s="259"/>
      <c r="J17" s="297"/>
      <c r="K17" s="291"/>
      <c r="L17" s="291"/>
      <c r="M17" s="292" t="e">
        <f t="shared" si="0"/>
        <v>#DIV/0!</v>
      </c>
    </row>
    <row r="18" spans="2:13">
      <c r="B18" s="250"/>
      <c r="C18" s="224"/>
      <c r="D18" s="269"/>
      <c r="E18" s="256"/>
      <c r="F18" s="256"/>
      <c r="G18" s="256"/>
      <c r="H18" s="260"/>
      <c r="I18" s="259"/>
      <c r="J18" s="297"/>
      <c r="K18" s="291"/>
      <c r="L18" s="291"/>
      <c r="M18" s="292" t="e">
        <f t="shared" si="0"/>
        <v>#DIV/0!</v>
      </c>
    </row>
    <row r="19" spans="2:13">
      <c r="B19" s="250"/>
      <c r="C19" s="224"/>
      <c r="D19" s="269"/>
      <c r="E19" s="256"/>
      <c r="F19" s="256"/>
      <c r="G19" s="256"/>
      <c r="H19" s="260"/>
      <c r="I19" s="259"/>
      <c r="J19" s="297"/>
      <c r="K19" s="291"/>
      <c r="L19" s="291"/>
      <c r="M19" s="292" t="e">
        <f t="shared" si="0"/>
        <v>#DIV/0!</v>
      </c>
    </row>
    <row r="20" spans="2:13">
      <c r="B20" s="250"/>
      <c r="C20" s="224"/>
      <c r="D20" s="269"/>
      <c r="E20" s="256"/>
      <c r="F20" s="256"/>
      <c r="G20" s="256"/>
      <c r="H20" s="260"/>
      <c r="I20" s="259"/>
      <c r="J20" s="297"/>
      <c r="K20" s="291"/>
      <c r="L20" s="291"/>
      <c r="M20" s="292" t="e">
        <f t="shared" si="0"/>
        <v>#DIV/0!</v>
      </c>
    </row>
    <row r="21" spans="2:13">
      <c r="B21" s="250"/>
      <c r="C21" s="224"/>
      <c r="D21" s="269"/>
      <c r="E21" s="256"/>
      <c r="F21" s="256"/>
      <c r="G21" s="256"/>
      <c r="H21" s="260"/>
      <c r="I21" s="259"/>
      <c r="J21" s="297"/>
      <c r="K21" s="291"/>
      <c r="L21" s="291"/>
      <c r="M21" s="292" t="e">
        <f t="shared" si="0"/>
        <v>#DIV/0!</v>
      </c>
    </row>
    <row r="22" spans="2:13">
      <c r="B22" s="250"/>
      <c r="C22" s="225"/>
      <c r="D22" s="270"/>
      <c r="E22" s="256"/>
      <c r="F22" s="256"/>
      <c r="G22" s="261"/>
      <c r="H22" s="260"/>
      <c r="I22" s="259"/>
      <c r="J22" s="298"/>
      <c r="K22" s="293"/>
      <c r="L22" s="293"/>
      <c r="M22" s="292" t="e">
        <f t="shared" si="0"/>
        <v>#DIV/0!</v>
      </c>
    </row>
    <row r="23" spans="2:13">
      <c r="B23" s="249"/>
      <c r="C23" s="224"/>
      <c r="D23" s="269"/>
      <c r="E23" s="262"/>
      <c r="F23" s="262"/>
      <c r="G23" s="262"/>
      <c r="H23" s="257"/>
      <c r="I23" s="258"/>
      <c r="J23" s="297"/>
      <c r="K23" s="291"/>
      <c r="L23" s="291"/>
      <c r="M23" s="292" t="e">
        <f t="shared" si="0"/>
        <v>#DIV/0!</v>
      </c>
    </row>
    <row r="24" spans="2:13">
      <c r="B24" s="248"/>
      <c r="C24" s="224"/>
      <c r="D24" s="269"/>
      <c r="E24" s="256"/>
      <c r="F24" s="256"/>
      <c r="G24" s="256"/>
      <c r="H24" s="257"/>
      <c r="I24" s="258"/>
      <c r="J24" s="297"/>
      <c r="K24" s="291"/>
      <c r="L24" s="291"/>
      <c r="M24" s="292" t="e">
        <f t="shared" si="0"/>
        <v>#DIV/0!</v>
      </c>
    </row>
    <row r="25" spans="2:13">
      <c r="B25" s="248"/>
      <c r="C25" s="224"/>
      <c r="D25" s="269"/>
      <c r="E25" s="256"/>
      <c r="F25" s="256"/>
      <c r="G25" s="256"/>
      <c r="H25" s="257"/>
      <c r="I25" s="259"/>
      <c r="J25" s="297"/>
      <c r="K25" s="291"/>
      <c r="L25" s="291"/>
      <c r="M25" s="292" t="e">
        <f t="shared" si="0"/>
        <v>#DIV/0!</v>
      </c>
    </row>
    <row r="26" spans="2:13">
      <c r="B26" s="249"/>
      <c r="C26" s="224"/>
      <c r="D26" s="269"/>
      <c r="E26" s="256"/>
      <c r="F26" s="256"/>
      <c r="G26" s="256"/>
      <c r="H26" s="257"/>
      <c r="I26" s="259"/>
      <c r="J26" s="297"/>
      <c r="K26" s="291"/>
      <c r="L26" s="291"/>
      <c r="M26" s="292" t="e">
        <f t="shared" si="0"/>
        <v>#DIV/0!</v>
      </c>
    </row>
    <row r="27" spans="2:13">
      <c r="B27" s="248"/>
      <c r="C27" s="224"/>
      <c r="D27" s="255"/>
      <c r="E27" s="256"/>
      <c r="F27" s="256"/>
      <c r="G27" s="256"/>
      <c r="H27" s="257"/>
      <c r="I27" s="259"/>
      <c r="J27" s="297"/>
      <c r="K27" s="291"/>
      <c r="L27" s="291"/>
      <c r="M27" s="292" t="e">
        <f t="shared" si="0"/>
        <v>#DIV/0!</v>
      </c>
    </row>
    <row r="28" spans="2:13">
      <c r="B28" s="248"/>
      <c r="C28" s="224"/>
      <c r="D28" s="255"/>
      <c r="E28" s="256"/>
      <c r="F28" s="256"/>
      <c r="G28" s="256"/>
      <c r="H28" s="257"/>
      <c r="I28" s="259"/>
      <c r="J28" s="297"/>
      <c r="K28" s="291"/>
      <c r="L28" s="291"/>
      <c r="M28" s="292" t="e">
        <f t="shared" si="0"/>
        <v>#DIV/0!</v>
      </c>
    </row>
    <row r="29" spans="2:13">
      <c r="B29" s="248"/>
      <c r="C29" s="224"/>
      <c r="D29" s="255"/>
      <c r="E29" s="256"/>
      <c r="F29" s="256"/>
      <c r="G29" s="256"/>
      <c r="H29" s="257"/>
      <c r="I29" s="259"/>
      <c r="J29" s="297"/>
      <c r="K29" s="291"/>
      <c r="L29" s="291"/>
      <c r="M29" s="292" t="e">
        <f t="shared" si="0"/>
        <v>#DIV/0!</v>
      </c>
    </row>
    <row r="30" spans="2:13">
      <c r="B30" s="250"/>
      <c r="C30" s="224"/>
      <c r="D30" s="255"/>
      <c r="E30" s="256"/>
      <c r="F30" s="256"/>
      <c r="G30" s="256"/>
      <c r="H30" s="260"/>
      <c r="I30" s="259"/>
      <c r="J30" s="297"/>
      <c r="K30" s="291"/>
      <c r="L30" s="291"/>
      <c r="M30" s="292" t="e">
        <f t="shared" si="0"/>
        <v>#DIV/0!</v>
      </c>
    </row>
    <row r="31" spans="2:13" hidden="1" outlineLevel="1">
      <c r="B31" s="250"/>
      <c r="C31" s="224"/>
      <c r="D31" s="255"/>
      <c r="E31" s="256"/>
      <c r="F31" s="256"/>
      <c r="G31" s="256"/>
      <c r="H31" s="260"/>
      <c r="I31" s="259"/>
      <c r="J31" s="297"/>
      <c r="K31" s="291"/>
      <c r="L31" s="291"/>
      <c r="M31" s="292" t="e">
        <f t="shared" si="0"/>
        <v>#DIV/0!</v>
      </c>
    </row>
    <row r="32" spans="2:13" hidden="1" outlineLevel="1">
      <c r="B32" s="250"/>
      <c r="C32" s="224"/>
      <c r="D32" s="255"/>
      <c r="E32" s="256"/>
      <c r="F32" s="256"/>
      <c r="G32" s="256"/>
      <c r="H32" s="260"/>
      <c r="I32" s="259"/>
      <c r="J32" s="297"/>
      <c r="K32" s="291"/>
      <c r="L32" s="291"/>
      <c r="M32" s="292" t="e">
        <f t="shared" si="0"/>
        <v>#DIV/0!</v>
      </c>
    </row>
    <row r="33" spans="2:13" hidden="1" outlineLevel="1">
      <c r="B33" s="250"/>
      <c r="C33" s="224"/>
      <c r="D33" s="255"/>
      <c r="E33" s="256"/>
      <c r="F33" s="256"/>
      <c r="G33" s="256"/>
      <c r="H33" s="260"/>
      <c r="I33" s="259"/>
      <c r="J33" s="297"/>
      <c r="K33" s="291"/>
      <c r="L33" s="291"/>
      <c r="M33" s="292" t="e">
        <f t="shared" si="0"/>
        <v>#DIV/0!</v>
      </c>
    </row>
    <row r="34" spans="2:13" hidden="1" outlineLevel="1">
      <c r="B34" s="250"/>
      <c r="C34" s="224"/>
      <c r="D34" s="255"/>
      <c r="E34" s="256"/>
      <c r="F34" s="256"/>
      <c r="G34" s="256"/>
      <c r="H34" s="260"/>
      <c r="I34" s="259"/>
      <c r="J34" s="297"/>
      <c r="K34" s="291"/>
      <c r="L34" s="291"/>
      <c r="M34" s="292" t="e">
        <f t="shared" si="0"/>
        <v>#DIV/0!</v>
      </c>
    </row>
    <row r="35" spans="2:13" hidden="1" outlineLevel="1">
      <c r="B35" s="250"/>
      <c r="C35" s="224"/>
      <c r="D35" s="255"/>
      <c r="E35" s="256"/>
      <c r="F35" s="256"/>
      <c r="G35" s="261"/>
      <c r="H35" s="260"/>
      <c r="I35" s="259"/>
      <c r="J35" s="297"/>
      <c r="K35" s="291"/>
      <c r="L35" s="291"/>
      <c r="M35" s="292" t="e">
        <f t="shared" si="0"/>
        <v>#DIV/0!</v>
      </c>
    </row>
    <row r="36" spans="2:13" hidden="1" outlineLevel="1">
      <c r="B36" s="248"/>
      <c r="C36" s="224"/>
      <c r="D36" s="255"/>
      <c r="E36" s="256"/>
      <c r="F36" s="256"/>
      <c r="G36" s="256"/>
      <c r="H36" s="257"/>
      <c r="I36" s="258"/>
      <c r="J36" s="297"/>
      <c r="K36" s="291"/>
      <c r="L36" s="291"/>
      <c r="M36" s="292" t="e">
        <f t="shared" si="0"/>
        <v>#DIV/0!</v>
      </c>
    </row>
    <row r="37" spans="2:13" hidden="1" outlineLevel="1">
      <c r="B37" s="248"/>
      <c r="C37" s="224"/>
      <c r="D37" s="255"/>
      <c r="E37" s="256"/>
      <c r="F37" s="256"/>
      <c r="G37" s="256"/>
      <c r="H37" s="257"/>
      <c r="I37" s="258"/>
      <c r="J37" s="297"/>
      <c r="K37" s="291"/>
      <c r="L37" s="291"/>
      <c r="M37" s="292" t="e">
        <f t="shared" si="0"/>
        <v>#DIV/0!</v>
      </c>
    </row>
    <row r="38" spans="2:13" hidden="1" outlineLevel="1">
      <c r="B38" s="248"/>
      <c r="C38" s="224"/>
      <c r="D38" s="255"/>
      <c r="E38" s="256"/>
      <c r="F38" s="256"/>
      <c r="G38" s="256"/>
      <c r="H38" s="257"/>
      <c r="I38" s="259"/>
      <c r="J38" s="297"/>
      <c r="K38" s="291"/>
      <c r="L38" s="291"/>
      <c r="M38" s="292" t="e">
        <f t="shared" si="0"/>
        <v>#DIV/0!</v>
      </c>
    </row>
    <row r="39" spans="2:13" hidden="1" outlineLevel="1">
      <c r="B39" s="249"/>
      <c r="C39" s="224"/>
      <c r="D39" s="255"/>
      <c r="E39" s="256"/>
      <c r="F39" s="256"/>
      <c r="G39" s="256"/>
      <c r="H39" s="257"/>
      <c r="I39" s="259"/>
      <c r="J39" s="297"/>
      <c r="K39" s="291"/>
      <c r="L39" s="291"/>
      <c r="M39" s="292" t="e">
        <f t="shared" si="0"/>
        <v>#DIV/0!</v>
      </c>
    </row>
    <row r="40" spans="2:13" hidden="1" outlineLevel="1">
      <c r="B40" s="248"/>
      <c r="C40" s="224"/>
      <c r="D40" s="255"/>
      <c r="E40" s="256"/>
      <c r="F40" s="256"/>
      <c r="G40" s="256"/>
      <c r="H40" s="257"/>
      <c r="I40" s="259"/>
      <c r="J40" s="297"/>
      <c r="K40" s="291"/>
      <c r="L40" s="291"/>
      <c r="M40" s="292" t="e">
        <f t="shared" si="0"/>
        <v>#DIV/0!</v>
      </c>
    </row>
    <row r="41" spans="2:13" hidden="1" outlineLevel="1">
      <c r="B41" s="248"/>
      <c r="C41" s="224"/>
      <c r="D41" s="255"/>
      <c r="E41" s="256"/>
      <c r="F41" s="256"/>
      <c r="G41" s="256"/>
      <c r="H41" s="257"/>
      <c r="I41" s="259"/>
      <c r="J41" s="297"/>
      <c r="K41" s="291"/>
      <c r="L41" s="291"/>
      <c r="M41" s="292" t="e">
        <f t="shared" si="0"/>
        <v>#DIV/0!</v>
      </c>
    </row>
    <row r="42" spans="2:13" hidden="1" outlineLevel="1">
      <c r="B42" s="248"/>
      <c r="C42" s="224"/>
      <c r="D42" s="255"/>
      <c r="E42" s="256"/>
      <c r="F42" s="256"/>
      <c r="G42" s="256"/>
      <c r="H42" s="257"/>
      <c r="I42" s="259"/>
      <c r="J42" s="297"/>
      <c r="K42" s="291"/>
      <c r="L42" s="291"/>
      <c r="M42" s="292" t="e">
        <f t="shared" si="0"/>
        <v>#DIV/0!</v>
      </c>
    </row>
    <row r="43" spans="2:13" hidden="1" outlineLevel="1">
      <c r="B43" s="250"/>
      <c r="C43" s="224"/>
      <c r="D43" s="255"/>
      <c r="E43" s="256"/>
      <c r="F43" s="256"/>
      <c r="G43" s="256"/>
      <c r="H43" s="260"/>
      <c r="I43" s="259"/>
      <c r="J43" s="297"/>
      <c r="K43" s="291"/>
      <c r="L43" s="291"/>
      <c r="M43" s="292" t="e">
        <f t="shared" si="0"/>
        <v>#DIV/0!</v>
      </c>
    </row>
    <row r="44" spans="2:13" hidden="1" outlineLevel="1">
      <c r="B44" s="250"/>
      <c r="C44" s="224"/>
      <c r="D44" s="255"/>
      <c r="E44" s="256"/>
      <c r="F44" s="256"/>
      <c r="G44" s="256"/>
      <c r="H44" s="260"/>
      <c r="I44" s="259"/>
      <c r="J44" s="297"/>
      <c r="K44" s="291"/>
      <c r="L44" s="291"/>
      <c r="M44" s="292" t="e">
        <f t="shared" si="0"/>
        <v>#DIV/0!</v>
      </c>
    </row>
    <row r="45" spans="2:13" hidden="1" outlineLevel="1">
      <c r="B45" s="250"/>
      <c r="C45" s="224"/>
      <c r="D45" s="255"/>
      <c r="E45" s="256"/>
      <c r="F45" s="256"/>
      <c r="G45" s="256"/>
      <c r="H45" s="260"/>
      <c r="I45" s="259"/>
      <c r="J45" s="297"/>
      <c r="K45" s="291"/>
      <c r="L45" s="291"/>
      <c r="M45" s="292" t="e">
        <f t="shared" si="0"/>
        <v>#DIV/0!</v>
      </c>
    </row>
    <row r="46" spans="2:13" hidden="1" outlineLevel="1">
      <c r="B46" s="250"/>
      <c r="C46" s="224"/>
      <c r="D46" s="255"/>
      <c r="E46" s="256"/>
      <c r="F46" s="256"/>
      <c r="G46" s="256"/>
      <c r="H46" s="260"/>
      <c r="I46" s="259"/>
      <c r="J46" s="297"/>
      <c r="K46" s="291"/>
      <c r="L46" s="291"/>
      <c r="M46" s="292" t="e">
        <f t="shared" si="0"/>
        <v>#DIV/0!</v>
      </c>
    </row>
    <row r="47" spans="2:13" hidden="1" outlineLevel="1">
      <c r="B47" s="250"/>
      <c r="C47" s="224"/>
      <c r="D47" s="255"/>
      <c r="E47" s="256"/>
      <c r="F47" s="256"/>
      <c r="G47" s="256"/>
      <c r="H47" s="260"/>
      <c r="I47" s="259"/>
      <c r="J47" s="297"/>
      <c r="K47" s="291"/>
      <c r="L47" s="291"/>
      <c r="M47" s="292" t="e">
        <f t="shared" si="0"/>
        <v>#DIV/0!</v>
      </c>
    </row>
    <row r="48" spans="2:13" hidden="1" outlineLevel="1">
      <c r="B48" s="250"/>
      <c r="C48" s="224"/>
      <c r="D48" s="255"/>
      <c r="E48" s="256"/>
      <c r="F48" s="256"/>
      <c r="G48" s="261"/>
      <c r="H48" s="260"/>
      <c r="I48" s="259"/>
      <c r="J48" s="297"/>
      <c r="K48" s="291"/>
      <c r="L48" s="291"/>
      <c r="M48" s="292" t="e">
        <f t="shared" si="0"/>
        <v>#DIV/0!</v>
      </c>
    </row>
    <row r="49" spans="2:13" hidden="1" outlineLevel="1">
      <c r="B49" s="248"/>
      <c r="C49" s="224"/>
      <c r="D49" s="255"/>
      <c r="E49" s="256"/>
      <c r="F49" s="256"/>
      <c r="G49" s="256"/>
      <c r="H49" s="257"/>
      <c r="I49" s="259"/>
      <c r="J49" s="297"/>
      <c r="K49" s="291"/>
      <c r="L49" s="291"/>
      <c r="M49" s="292" t="e">
        <f t="shared" si="0"/>
        <v>#DIV/0!</v>
      </c>
    </row>
    <row r="50" spans="2:13" hidden="1" outlineLevel="1">
      <c r="B50" s="248"/>
      <c r="C50" s="224"/>
      <c r="D50" s="255"/>
      <c r="E50" s="256"/>
      <c r="F50" s="256"/>
      <c r="G50" s="256"/>
      <c r="H50" s="257"/>
      <c r="I50" s="259"/>
      <c r="J50" s="297"/>
      <c r="K50" s="291"/>
      <c r="L50" s="291"/>
      <c r="M50" s="292" t="e">
        <f t="shared" si="0"/>
        <v>#DIV/0!</v>
      </c>
    </row>
    <row r="51" spans="2:13" hidden="1" outlineLevel="1">
      <c r="B51" s="248"/>
      <c r="C51" s="224"/>
      <c r="D51" s="255"/>
      <c r="E51" s="256"/>
      <c r="F51" s="256"/>
      <c r="G51" s="256"/>
      <c r="H51" s="257"/>
      <c r="I51" s="259"/>
      <c r="J51" s="297"/>
      <c r="K51" s="291"/>
      <c r="L51" s="291"/>
      <c r="M51" s="292" t="e">
        <f t="shared" si="0"/>
        <v>#DIV/0!</v>
      </c>
    </row>
    <row r="52" spans="2:13" hidden="1" outlineLevel="1">
      <c r="B52" s="250"/>
      <c r="C52" s="224"/>
      <c r="D52" s="255"/>
      <c r="E52" s="256"/>
      <c r="F52" s="256"/>
      <c r="G52" s="256"/>
      <c r="H52" s="260"/>
      <c r="I52" s="259"/>
      <c r="J52" s="297"/>
      <c r="K52" s="291"/>
      <c r="L52" s="291"/>
      <c r="M52" s="292" t="e">
        <f t="shared" si="0"/>
        <v>#DIV/0!</v>
      </c>
    </row>
    <row r="53" spans="2:13" hidden="1" outlineLevel="1">
      <c r="B53" s="250"/>
      <c r="C53" s="224"/>
      <c r="D53" s="255"/>
      <c r="E53" s="256"/>
      <c r="F53" s="256"/>
      <c r="G53" s="256"/>
      <c r="H53" s="260"/>
      <c r="I53" s="259"/>
      <c r="J53" s="297"/>
      <c r="K53" s="291"/>
      <c r="L53" s="291"/>
      <c r="M53" s="292" t="e">
        <f t="shared" si="0"/>
        <v>#DIV/0!</v>
      </c>
    </row>
    <row r="54" spans="2:13" hidden="1" outlineLevel="1">
      <c r="B54" s="250"/>
      <c r="C54" s="224"/>
      <c r="D54" s="255"/>
      <c r="E54" s="256"/>
      <c r="F54" s="256"/>
      <c r="G54" s="256"/>
      <c r="H54" s="260"/>
      <c r="I54" s="259"/>
      <c r="J54" s="297"/>
      <c r="K54" s="291"/>
      <c r="L54" s="291"/>
      <c r="M54" s="292" t="e">
        <f t="shared" si="0"/>
        <v>#DIV/0!</v>
      </c>
    </row>
    <row r="55" spans="2:13" hidden="1" outlineLevel="1">
      <c r="B55" s="250"/>
      <c r="C55" s="224"/>
      <c r="D55" s="255"/>
      <c r="E55" s="256"/>
      <c r="F55" s="256"/>
      <c r="G55" s="256"/>
      <c r="H55" s="260"/>
      <c r="I55" s="259"/>
      <c r="J55" s="297"/>
      <c r="K55" s="291"/>
      <c r="L55" s="291"/>
      <c r="M55" s="292" t="e">
        <f t="shared" si="0"/>
        <v>#DIV/0!</v>
      </c>
    </row>
    <row r="56" spans="2:13" hidden="1" outlineLevel="1">
      <c r="B56" s="250"/>
      <c r="C56" s="224"/>
      <c r="D56" s="255"/>
      <c r="E56" s="256"/>
      <c r="F56" s="256"/>
      <c r="G56" s="256"/>
      <c r="H56" s="260"/>
      <c r="I56" s="259"/>
      <c r="J56" s="297"/>
      <c r="K56" s="291"/>
      <c r="L56" s="291"/>
      <c r="M56" s="292" t="e">
        <f t="shared" si="0"/>
        <v>#DIV/0!</v>
      </c>
    </row>
    <row r="57" spans="2:13" hidden="1" outlineLevel="1">
      <c r="B57" s="250"/>
      <c r="C57" s="224"/>
      <c r="D57" s="255"/>
      <c r="E57" s="256"/>
      <c r="F57" s="256"/>
      <c r="G57" s="261"/>
      <c r="H57" s="260"/>
      <c r="I57" s="259"/>
      <c r="J57" s="297"/>
      <c r="K57" s="291"/>
      <c r="L57" s="291"/>
      <c r="M57" s="292" t="e">
        <f t="shared" si="0"/>
        <v>#DIV/0!</v>
      </c>
    </row>
    <row r="58" spans="2:13" hidden="1" outlineLevel="1">
      <c r="B58" s="248"/>
      <c r="C58" s="224"/>
      <c r="D58" s="255"/>
      <c r="E58" s="256"/>
      <c r="F58" s="256"/>
      <c r="G58" s="256"/>
      <c r="H58" s="257"/>
      <c r="I58" s="258"/>
      <c r="J58" s="297"/>
      <c r="K58" s="291"/>
      <c r="L58" s="291"/>
      <c r="M58" s="292" t="e">
        <f t="shared" si="0"/>
        <v>#DIV/0!</v>
      </c>
    </row>
    <row r="59" spans="2:13" hidden="1" outlineLevel="1">
      <c r="B59" s="248"/>
      <c r="C59" s="224"/>
      <c r="D59" s="255"/>
      <c r="E59" s="256"/>
      <c r="F59" s="256"/>
      <c r="G59" s="256"/>
      <c r="H59" s="257"/>
      <c r="I59" s="258"/>
      <c r="J59" s="297"/>
      <c r="K59" s="291"/>
      <c r="L59" s="291"/>
      <c r="M59" s="292" t="e">
        <f t="shared" si="0"/>
        <v>#DIV/0!</v>
      </c>
    </row>
    <row r="60" spans="2:13" hidden="1" outlineLevel="1">
      <c r="B60" s="248"/>
      <c r="C60" s="224"/>
      <c r="D60" s="255"/>
      <c r="E60" s="256"/>
      <c r="F60" s="256"/>
      <c r="G60" s="256"/>
      <c r="H60" s="257"/>
      <c r="I60" s="259"/>
      <c r="J60" s="297"/>
      <c r="K60" s="291"/>
      <c r="L60" s="291"/>
      <c r="M60" s="292" t="e">
        <f t="shared" si="0"/>
        <v>#DIV/0!</v>
      </c>
    </row>
    <row r="61" spans="2:13" hidden="1" outlineLevel="1">
      <c r="B61" s="249"/>
      <c r="C61" s="224"/>
      <c r="D61" s="255"/>
      <c r="E61" s="256"/>
      <c r="F61" s="256"/>
      <c r="G61" s="256"/>
      <c r="H61" s="257"/>
      <c r="I61" s="259"/>
      <c r="J61" s="297"/>
      <c r="K61" s="291"/>
      <c r="L61" s="291"/>
      <c r="M61" s="292" t="e">
        <f t="shared" si="0"/>
        <v>#DIV/0!</v>
      </c>
    </row>
    <row r="62" spans="2:13" hidden="1" outlineLevel="1">
      <c r="B62" s="248"/>
      <c r="C62" s="224"/>
      <c r="D62" s="255"/>
      <c r="E62" s="256"/>
      <c r="F62" s="256"/>
      <c r="G62" s="256"/>
      <c r="H62" s="257"/>
      <c r="I62" s="259"/>
      <c r="J62" s="297"/>
      <c r="K62" s="291"/>
      <c r="L62" s="291"/>
      <c r="M62" s="292" t="e">
        <f t="shared" si="0"/>
        <v>#DIV/0!</v>
      </c>
    </row>
    <row r="63" spans="2:13" hidden="1" outlineLevel="1">
      <c r="B63" s="248"/>
      <c r="C63" s="224"/>
      <c r="D63" s="255"/>
      <c r="E63" s="256"/>
      <c r="F63" s="256"/>
      <c r="G63" s="256"/>
      <c r="H63" s="257"/>
      <c r="I63" s="259"/>
      <c r="J63" s="297"/>
      <c r="K63" s="291"/>
      <c r="L63" s="291"/>
      <c r="M63" s="292" t="e">
        <f t="shared" si="0"/>
        <v>#DIV/0!</v>
      </c>
    </row>
    <row r="64" spans="2:13" hidden="1" outlineLevel="1">
      <c r="B64" s="248"/>
      <c r="C64" s="224"/>
      <c r="D64" s="255"/>
      <c r="E64" s="256"/>
      <c r="F64" s="256"/>
      <c r="G64" s="256"/>
      <c r="H64" s="257"/>
      <c r="I64" s="259"/>
      <c r="J64" s="297"/>
      <c r="K64" s="291"/>
      <c r="L64" s="291"/>
      <c r="M64" s="292" t="e">
        <f t="shared" si="0"/>
        <v>#DIV/0!</v>
      </c>
    </row>
    <row r="65" spans="2:13" hidden="1" outlineLevel="1">
      <c r="B65" s="250"/>
      <c r="C65" s="224"/>
      <c r="D65" s="255"/>
      <c r="E65" s="256"/>
      <c r="F65" s="256"/>
      <c r="G65" s="256"/>
      <c r="H65" s="260"/>
      <c r="I65" s="259"/>
      <c r="J65" s="297"/>
      <c r="K65" s="291"/>
      <c r="L65" s="291"/>
      <c r="M65" s="292" t="e">
        <f t="shared" si="0"/>
        <v>#DIV/0!</v>
      </c>
    </row>
    <row r="66" spans="2:13" hidden="1" outlineLevel="1">
      <c r="B66" s="250"/>
      <c r="C66" s="224"/>
      <c r="D66" s="255"/>
      <c r="E66" s="256"/>
      <c r="F66" s="256"/>
      <c r="G66" s="256"/>
      <c r="H66" s="260"/>
      <c r="I66" s="259"/>
      <c r="J66" s="297"/>
      <c r="K66" s="291"/>
      <c r="L66" s="291"/>
      <c r="M66" s="292" t="e">
        <f t="shared" si="0"/>
        <v>#DIV/0!</v>
      </c>
    </row>
    <row r="67" spans="2:13" hidden="1" outlineLevel="1">
      <c r="B67" s="250"/>
      <c r="C67" s="224"/>
      <c r="D67" s="255"/>
      <c r="E67" s="256"/>
      <c r="F67" s="256"/>
      <c r="G67" s="256"/>
      <c r="H67" s="260"/>
      <c r="I67" s="259"/>
      <c r="J67" s="297"/>
      <c r="K67" s="291"/>
      <c r="L67" s="291"/>
      <c r="M67" s="292" t="e">
        <f t="shared" si="0"/>
        <v>#DIV/0!</v>
      </c>
    </row>
    <row r="68" spans="2:13" hidden="1" outlineLevel="1">
      <c r="B68" s="250"/>
      <c r="C68" s="224"/>
      <c r="D68" s="255"/>
      <c r="E68" s="256"/>
      <c r="F68" s="256"/>
      <c r="G68" s="256"/>
      <c r="H68" s="260"/>
      <c r="I68" s="259"/>
      <c r="J68" s="297"/>
      <c r="K68" s="291"/>
      <c r="L68" s="291"/>
      <c r="M68" s="292" t="e">
        <f t="shared" si="0"/>
        <v>#DIV/0!</v>
      </c>
    </row>
    <row r="69" spans="2:13" hidden="1" outlineLevel="1">
      <c r="B69" s="250"/>
      <c r="C69" s="224"/>
      <c r="D69" s="255"/>
      <c r="E69" s="256"/>
      <c r="F69" s="256"/>
      <c r="G69" s="256"/>
      <c r="H69" s="260"/>
      <c r="I69" s="259"/>
      <c r="J69" s="297"/>
      <c r="K69" s="291"/>
      <c r="L69" s="291"/>
      <c r="M69" s="292" t="e">
        <f t="shared" si="0"/>
        <v>#DIV/0!</v>
      </c>
    </row>
    <row r="70" spans="2:13" hidden="1" outlineLevel="1">
      <c r="B70" s="250"/>
      <c r="C70" s="224"/>
      <c r="D70" s="255"/>
      <c r="E70" s="256"/>
      <c r="F70" s="256"/>
      <c r="G70" s="261"/>
      <c r="H70" s="260"/>
      <c r="I70" s="259"/>
      <c r="J70" s="297"/>
      <c r="K70" s="291"/>
      <c r="L70" s="291"/>
      <c r="M70" s="292" t="e">
        <f t="shared" si="0"/>
        <v>#DIV/0!</v>
      </c>
    </row>
    <row r="71" spans="2:13" hidden="1" outlineLevel="1">
      <c r="B71" s="248"/>
      <c r="C71" s="224"/>
      <c r="D71" s="255"/>
      <c r="E71" s="256"/>
      <c r="F71" s="256"/>
      <c r="G71" s="256"/>
      <c r="H71" s="257"/>
      <c r="I71" s="259"/>
      <c r="J71" s="297"/>
      <c r="K71" s="291"/>
      <c r="L71" s="291"/>
      <c r="M71" s="292" t="e">
        <f t="shared" si="0"/>
        <v>#DIV/0!</v>
      </c>
    </row>
    <row r="72" spans="2:13" hidden="1" outlineLevel="1">
      <c r="B72" s="248"/>
      <c r="C72" s="224"/>
      <c r="D72" s="255"/>
      <c r="E72" s="256"/>
      <c r="F72" s="256"/>
      <c r="G72" s="256"/>
      <c r="H72" s="257"/>
      <c r="I72" s="259"/>
      <c r="J72" s="297"/>
      <c r="K72" s="291"/>
      <c r="L72" s="291"/>
      <c r="M72" s="292" t="e">
        <f t="shared" si="0"/>
        <v>#DIV/0!</v>
      </c>
    </row>
    <row r="73" spans="2:13" hidden="1" outlineLevel="1">
      <c r="B73" s="248"/>
      <c r="C73" s="224"/>
      <c r="D73" s="255"/>
      <c r="E73" s="256"/>
      <c r="F73" s="256"/>
      <c r="G73" s="256"/>
      <c r="H73" s="257"/>
      <c r="I73" s="259"/>
      <c r="J73" s="297"/>
      <c r="K73" s="291"/>
      <c r="L73" s="291"/>
      <c r="M73" s="292" t="e">
        <f t="shared" si="0"/>
        <v>#DIV/0!</v>
      </c>
    </row>
    <row r="74" spans="2:13" hidden="1" outlineLevel="1">
      <c r="B74" s="250"/>
      <c r="C74" s="224"/>
      <c r="D74" s="255"/>
      <c r="E74" s="256"/>
      <c r="F74" s="256"/>
      <c r="G74" s="256"/>
      <c r="H74" s="260"/>
      <c r="I74" s="259"/>
      <c r="J74" s="297"/>
      <c r="K74" s="291"/>
      <c r="L74" s="291"/>
      <c r="M74" s="292" t="e">
        <f t="shared" si="0"/>
        <v>#DIV/0!</v>
      </c>
    </row>
    <row r="75" spans="2:13" hidden="1" outlineLevel="1">
      <c r="B75" s="250"/>
      <c r="C75" s="224"/>
      <c r="D75" s="255"/>
      <c r="E75" s="256"/>
      <c r="F75" s="256"/>
      <c r="G75" s="256"/>
      <c r="H75" s="260"/>
      <c r="I75" s="259"/>
      <c r="J75" s="297"/>
      <c r="K75" s="291"/>
      <c r="L75" s="291"/>
      <c r="M75" s="292" t="e">
        <f t="shared" ref="M75:M115" si="1">I75*K75/L75</f>
        <v>#DIV/0!</v>
      </c>
    </row>
    <row r="76" spans="2:13" hidden="1" outlineLevel="1">
      <c r="B76" s="250"/>
      <c r="C76" s="224"/>
      <c r="D76" s="255"/>
      <c r="E76" s="256"/>
      <c r="F76" s="256"/>
      <c r="G76" s="256"/>
      <c r="H76" s="260"/>
      <c r="I76" s="259"/>
      <c r="J76" s="297"/>
      <c r="K76" s="291"/>
      <c r="L76" s="291"/>
      <c r="M76" s="292" t="e">
        <f t="shared" si="1"/>
        <v>#DIV/0!</v>
      </c>
    </row>
    <row r="77" spans="2:13" hidden="1" outlineLevel="1">
      <c r="B77" s="250"/>
      <c r="C77" s="224"/>
      <c r="D77" s="255"/>
      <c r="E77" s="256"/>
      <c r="F77" s="256"/>
      <c r="G77" s="256"/>
      <c r="H77" s="260"/>
      <c r="I77" s="259"/>
      <c r="J77" s="297"/>
      <c r="K77" s="291"/>
      <c r="L77" s="291"/>
      <c r="M77" s="292" t="e">
        <f t="shared" si="1"/>
        <v>#DIV/0!</v>
      </c>
    </row>
    <row r="78" spans="2:13" hidden="1" outlineLevel="1">
      <c r="B78" s="250"/>
      <c r="C78" s="224"/>
      <c r="D78" s="255"/>
      <c r="E78" s="256"/>
      <c r="F78" s="256"/>
      <c r="G78" s="256"/>
      <c r="H78" s="260"/>
      <c r="I78" s="259"/>
      <c r="J78" s="297"/>
      <c r="K78" s="291"/>
      <c r="L78" s="291"/>
      <c r="M78" s="292" t="e">
        <f t="shared" si="1"/>
        <v>#DIV/0!</v>
      </c>
    </row>
    <row r="79" spans="2:13" hidden="1" outlineLevel="1">
      <c r="B79" s="250"/>
      <c r="C79" s="224"/>
      <c r="D79" s="255"/>
      <c r="E79" s="256"/>
      <c r="F79" s="256"/>
      <c r="G79" s="261"/>
      <c r="H79" s="260"/>
      <c r="I79" s="259"/>
      <c r="J79" s="297"/>
      <c r="K79" s="291"/>
      <c r="L79" s="291"/>
      <c r="M79" s="292" t="e">
        <f t="shared" si="1"/>
        <v>#DIV/0!</v>
      </c>
    </row>
    <row r="80" spans="2:13" hidden="1" outlineLevel="1">
      <c r="B80" s="248"/>
      <c r="C80" s="224"/>
      <c r="D80" s="255"/>
      <c r="E80" s="256"/>
      <c r="F80" s="256"/>
      <c r="G80" s="256"/>
      <c r="H80" s="257"/>
      <c r="I80" s="258"/>
      <c r="J80" s="297"/>
      <c r="K80" s="291"/>
      <c r="L80" s="291"/>
      <c r="M80" s="292" t="e">
        <f t="shared" si="1"/>
        <v>#DIV/0!</v>
      </c>
    </row>
    <row r="81" spans="2:13" hidden="1" outlineLevel="1">
      <c r="B81" s="248"/>
      <c r="C81" s="224"/>
      <c r="D81" s="255"/>
      <c r="E81" s="256"/>
      <c r="F81" s="256"/>
      <c r="G81" s="256"/>
      <c r="H81" s="257"/>
      <c r="I81" s="258"/>
      <c r="J81" s="297"/>
      <c r="K81" s="291"/>
      <c r="L81" s="291"/>
      <c r="M81" s="292" t="e">
        <f t="shared" si="1"/>
        <v>#DIV/0!</v>
      </c>
    </row>
    <row r="82" spans="2:13" hidden="1" outlineLevel="1">
      <c r="B82" s="248"/>
      <c r="C82" s="224"/>
      <c r="D82" s="255"/>
      <c r="E82" s="256"/>
      <c r="F82" s="256"/>
      <c r="G82" s="256"/>
      <c r="H82" s="257"/>
      <c r="I82" s="259"/>
      <c r="J82" s="297"/>
      <c r="K82" s="291"/>
      <c r="L82" s="291"/>
      <c r="M82" s="292" t="e">
        <f t="shared" si="1"/>
        <v>#DIV/0!</v>
      </c>
    </row>
    <row r="83" spans="2:13" hidden="1" outlineLevel="1">
      <c r="B83" s="249"/>
      <c r="C83" s="224"/>
      <c r="D83" s="255"/>
      <c r="E83" s="256"/>
      <c r="F83" s="256"/>
      <c r="G83" s="256"/>
      <c r="H83" s="257"/>
      <c r="I83" s="259"/>
      <c r="J83" s="297"/>
      <c r="K83" s="291"/>
      <c r="L83" s="291"/>
      <c r="M83" s="292" t="e">
        <f t="shared" si="1"/>
        <v>#DIV/0!</v>
      </c>
    </row>
    <row r="84" spans="2:13" hidden="1" outlineLevel="1">
      <c r="B84" s="248"/>
      <c r="C84" s="224"/>
      <c r="D84" s="255"/>
      <c r="E84" s="256"/>
      <c r="F84" s="256"/>
      <c r="G84" s="256"/>
      <c r="H84" s="257"/>
      <c r="I84" s="259"/>
      <c r="J84" s="297"/>
      <c r="K84" s="291"/>
      <c r="L84" s="291"/>
      <c r="M84" s="292" t="e">
        <f t="shared" si="1"/>
        <v>#DIV/0!</v>
      </c>
    </row>
    <row r="85" spans="2:13" hidden="1" outlineLevel="1">
      <c r="B85" s="248"/>
      <c r="C85" s="224"/>
      <c r="D85" s="255"/>
      <c r="E85" s="256"/>
      <c r="F85" s="256"/>
      <c r="G85" s="256"/>
      <c r="H85" s="257"/>
      <c r="I85" s="259"/>
      <c r="J85" s="297"/>
      <c r="K85" s="291"/>
      <c r="L85" s="291"/>
      <c r="M85" s="292" t="e">
        <f t="shared" si="1"/>
        <v>#DIV/0!</v>
      </c>
    </row>
    <row r="86" spans="2:13" hidden="1" outlineLevel="1">
      <c r="B86" s="248"/>
      <c r="C86" s="224"/>
      <c r="D86" s="255"/>
      <c r="E86" s="256"/>
      <c r="F86" s="256"/>
      <c r="G86" s="256"/>
      <c r="H86" s="257"/>
      <c r="I86" s="259"/>
      <c r="J86" s="297"/>
      <c r="K86" s="291"/>
      <c r="L86" s="291"/>
      <c r="M86" s="292" t="e">
        <f t="shared" si="1"/>
        <v>#DIV/0!</v>
      </c>
    </row>
    <row r="87" spans="2:13" hidden="1" outlineLevel="1">
      <c r="B87" s="250"/>
      <c r="C87" s="224"/>
      <c r="D87" s="255"/>
      <c r="E87" s="256"/>
      <c r="F87" s="256"/>
      <c r="G87" s="256"/>
      <c r="H87" s="260"/>
      <c r="I87" s="259"/>
      <c r="J87" s="297"/>
      <c r="K87" s="291"/>
      <c r="L87" s="291"/>
      <c r="M87" s="292" t="e">
        <f t="shared" si="1"/>
        <v>#DIV/0!</v>
      </c>
    </row>
    <row r="88" spans="2:13" hidden="1" outlineLevel="1">
      <c r="B88" s="250"/>
      <c r="C88" s="224"/>
      <c r="D88" s="255"/>
      <c r="E88" s="256"/>
      <c r="F88" s="256"/>
      <c r="G88" s="256"/>
      <c r="H88" s="260"/>
      <c r="I88" s="259"/>
      <c r="J88" s="297"/>
      <c r="K88" s="291"/>
      <c r="L88" s="291"/>
      <c r="M88" s="292" t="e">
        <f t="shared" si="1"/>
        <v>#DIV/0!</v>
      </c>
    </row>
    <row r="89" spans="2:13" hidden="1" outlineLevel="1">
      <c r="B89" s="250"/>
      <c r="C89" s="224"/>
      <c r="D89" s="255"/>
      <c r="E89" s="256"/>
      <c r="F89" s="256"/>
      <c r="G89" s="256"/>
      <c r="H89" s="260"/>
      <c r="I89" s="259"/>
      <c r="J89" s="297"/>
      <c r="K89" s="291"/>
      <c r="L89" s="291"/>
      <c r="M89" s="292" t="e">
        <f t="shared" si="1"/>
        <v>#DIV/0!</v>
      </c>
    </row>
    <row r="90" spans="2:13" hidden="1" outlineLevel="1">
      <c r="B90" s="250"/>
      <c r="C90" s="224"/>
      <c r="D90" s="255"/>
      <c r="E90" s="256"/>
      <c r="F90" s="256"/>
      <c r="G90" s="256"/>
      <c r="H90" s="260"/>
      <c r="I90" s="259"/>
      <c r="J90" s="297"/>
      <c r="K90" s="291"/>
      <c r="L90" s="291"/>
      <c r="M90" s="292" t="e">
        <f t="shared" si="1"/>
        <v>#DIV/0!</v>
      </c>
    </row>
    <row r="91" spans="2:13" hidden="1" outlineLevel="1">
      <c r="B91" s="250"/>
      <c r="C91" s="224"/>
      <c r="D91" s="255"/>
      <c r="E91" s="256"/>
      <c r="F91" s="256"/>
      <c r="G91" s="256"/>
      <c r="H91" s="260"/>
      <c r="I91" s="259"/>
      <c r="J91" s="297"/>
      <c r="K91" s="291"/>
      <c r="L91" s="291"/>
      <c r="M91" s="292" t="e">
        <f t="shared" si="1"/>
        <v>#DIV/0!</v>
      </c>
    </row>
    <row r="92" spans="2:13" hidden="1" outlineLevel="1">
      <c r="B92" s="250"/>
      <c r="C92" s="224"/>
      <c r="D92" s="255"/>
      <c r="E92" s="256"/>
      <c r="F92" s="256"/>
      <c r="G92" s="261"/>
      <c r="H92" s="260"/>
      <c r="I92" s="259"/>
      <c r="J92" s="297"/>
      <c r="K92" s="291"/>
      <c r="L92" s="291"/>
      <c r="M92" s="292" t="e">
        <f t="shared" si="1"/>
        <v>#DIV/0!</v>
      </c>
    </row>
    <row r="93" spans="2:13" hidden="1" outlineLevel="1">
      <c r="B93" s="248"/>
      <c r="C93" s="224"/>
      <c r="D93" s="255"/>
      <c r="E93" s="256"/>
      <c r="F93" s="256"/>
      <c r="G93" s="256"/>
      <c r="H93" s="257"/>
      <c r="I93" s="259"/>
      <c r="J93" s="297"/>
      <c r="K93" s="291"/>
      <c r="L93" s="291"/>
      <c r="M93" s="292" t="e">
        <f t="shared" si="1"/>
        <v>#DIV/0!</v>
      </c>
    </row>
    <row r="94" spans="2:13" hidden="1" outlineLevel="1">
      <c r="B94" s="248"/>
      <c r="C94" s="224"/>
      <c r="D94" s="255"/>
      <c r="E94" s="256"/>
      <c r="F94" s="256"/>
      <c r="G94" s="256"/>
      <c r="H94" s="257"/>
      <c r="I94" s="259"/>
      <c r="J94" s="297"/>
      <c r="K94" s="291"/>
      <c r="L94" s="291"/>
      <c r="M94" s="292" t="e">
        <f t="shared" si="1"/>
        <v>#DIV/0!</v>
      </c>
    </row>
    <row r="95" spans="2:13" hidden="1" outlineLevel="1">
      <c r="B95" s="248"/>
      <c r="C95" s="224"/>
      <c r="D95" s="255"/>
      <c r="E95" s="256"/>
      <c r="F95" s="256"/>
      <c r="G95" s="256"/>
      <c r="H95" s="257"/>
      <c r="I95" s="259"/>
      <c r="J95" s="297"/>
      <c r="K95" s="291"/>
      <c r="L95" s="291"/>
      <c r="M95" s="292" t="e">
        <f t="shared" si="1"/>
        <v>#DIV/0!</v>
      </c>
    </row>
    <row r="96" spans="2:13" hidden="1" outlineLevel="1">
      <c r="B96" s="250"/>
      <c r="C96" s="224"/>
      <c r="D96" s="255"/>
      <c r="E96" s="256"/>
      <c r="F96" s="256"/>
      <c r="G96" s="256"/>
      <c r="H96" s="260"/>
      <c r="I96" s="259"/>
      <c r="J96" s="297"/>
      <c r="K96" s="291"/>
      <c r="L96" s="291"/>
      <c r="M96" s="292" t="e">
        <f t="shared" si="1"/>
        <v>#DIV/0!</v>
      </c>
    </row>
    <row r="97" spans="2:13" hidden="1" outlineLevel="1">
      <c r="B97" s="250"/>
      <c r="C97" s="224"/>
      <c r="D97" s="255"/>
      <c r="E97" s="256"/>
      <c r="F97" s="256"/>
      <c r="G97" s="256"/>
      <c r="H97" s="260"/>
      <c r="I97" s="259"/>
      <c r="J97" s="297"/>
      <c r="K97" s="291"/>
      <c r="L97" s="291"/>
      <c r="M97" s="292" t="e">
        <f t="shared" si="1"/>
        <v>#DIV/0!</v>
      </c>
    </row>
    <row r="98" spans="2:13" hidden="1" outlineLevel="1">
      <c r="B98" s="250"/>
      <c r="C98" s="224"/>
      <c r="D98" s="255"/>
      <c r="E98" s="256"/>
      <c r="F98" s="256"/>
      <c r="G98" s="256"/>
      <c r="H98" s="260"/>
      <c r="I98" s="259"/>
      <c r="J98" s="297"/>
      <c r="K98" s="291"/>
      <c r="L98" s="291"/>
      <c r="M98" s="292" t="e">
        <f t="shared" si="1"/>
        <v>#DIV/0!</v>
      </c>
    </row>
    <row r="99" spans="2:13" hidden="1" outlineLevel="1">
      <c r="B99" s="250"/>
      <c r="C99" s="224"/>
      <c r="D99" s="255"/>
      <c r="E99" s="256"/>
      <c r="F99" s="256"/>
      <c r="G99" s="256"/>
      <c r="H99" s="260"/>
      <c r="I99" s="259"/>
      <c r="J99" s="297"/>
      <c r="K99" s="291"/>
      <c r="L99" s="291"/>
      <c r="M99" s="292" t="e">
        <f t="shared" si="1"/>
        <v>#DIV/0!</v>
      </c>
    </row>
    <row r="100" spans="2:13" hidden="1" outlineLevel="1">
      <c r="B100" s="250"/>
      <c r="C100" s="224"/>
      <c r="D100" s="255"/>
      <c r="E100" s="256"/>
      <c r="F100" s="256"/>
      <c r="G100" s="256"/>
      <c r="H100" s="260"/>
      <c r="I100" s="259"/>
      <c r="J100" s="297"/>
      <c r="K100" s="291"/>
      <c r="L100" s="291"/>
      <c r="M100" s="292" t="e">
        <f t="shared" si="1"/>
        <v>#DIV/0!</v>
      </c>
    </row>
    <row r="101" spans="2:13" hidden="1" outlineLevel="1">
      <c r="B101" s="250"/>
      <c r="C101" s="224"/>
      <c r="D101" s="255"/>
      <c r="E101" s="256"/>
      <c r="F101" s="256"/>
      <c r="G101" s="261"/>
      <c r="H101" s="260"/>
      <c r="I101" s="259"/>
      <c r="J101" s="297"/>
      <c r="K101" s="291"/>
      <c r="L101" s="291"/>
      <c r="M101" s="292" t="e">
        <f t="shared" si="1"/>
        <v>#DIV/0!</v>
      </c>
    </row>
    <row r="102" spans="2:13" hidden="1" outlineLevel="1">
      <c r="B102" s="248"/>
      <c r="C102" s="224"/>
      <c r="D102" s="255"/>
      <c r="E102" s="256"/>
      <c r="F102" s="256"/>
      <c r="G102" s="256"/>
      <c r="H102" s="257"/>
      <c r="I102" s="258"/>
      <c r="J102" s="297"/>
      <c r="K102" s="291"/>
      <c r="L102" s="291"/>
      <c r="M102" s="292" t="e">
        <f t="shared" si="1"/>
        <v>#DIV/0!</v>
      </c>
    </row>
    <row r="103" spans="2:13" hidden="1" outlineLevel="1">
      <c r="B103" s="248"/>
      <c r="C103" s="224"/>
      <c r="D103" s="255"/>
      <c r="E103" s="256"/>
      <c r="F103" s="256"/>
      <c r="G103" s="256"/>
      <c r="H103" s="257"/>
      <c r="I103" s="258"/>
      <c r="J103" s="297"/>
      <c r="K103" s="291"/>
      <c r="L103" s="291"/>
      <c r="M103" s="292" t="e">
        <f t="shared" si="1"/>
        <v>#DIV/0!</v>
      </c>
    </row>
    <row r="104" spans="2:13" hidden="1" outlineLevel="1">
      <c r="B104" s="248"/>
      <c r="C104" s="224"/>
      <c r="D104" s="255"/>
      <c r="E104" s="256"/>
      <c r="F104" s="256"/>
      <c r="G104" s="256"/>
      <c r="H104" s="257"/>
      <c r="I104" s="259"/>
      <c r="J104" s="297"/>
      <c r="K104" s="291"/>
      <c r="L104" s="291"/>
      <c r="M104" s="292" t="e">
        <f t="shared" si="1"/>
        <v>#DIV/0!</v>
      </c>
    </row>
    <row r="105" spans="2:13" hidden="1" outlineLevel="1">
      <c r="B105" s="249"/>
      <c r="C105" s="224"/>
      <c r="D105" s="255"/>
      <c r="E105" s="256"/>
      <c r="F105" s="256"/>
      <c r="G105" s="256"/>
      <c r="H105" s="257"/>
      <c r="I105" s="259"/>
      <c r="J105" s="297"/>
      <c r="K105" s="291"/>
      <c r="L105" s="291"/>
      <c r="M105" s="292" t="e">
        <f t="shared" si="1"/>
        <v>#DIV/0!</v>
      </c>
    </row>
    <row r="106" spans="2:13" hidden="1" outlineLevel="1">
      <c r="B106" s="248"/>
      <c r="C106" s="224"/>
      <c r="D106" s="255"/>
      <c r="E106" s="256"/>
      <c r="F106" s="256"/>
      <c r="G106" s="256"/>
      <c r="H106" s="257"/>
      <c r="I106" s="259"/>
      <c r="J106" s="297"/>
      <c r="K106" s="291"/>
      <c r="L106" s="291"/>
      <c r="M106" s="292" t="e">
        <f t="shared" si="1"/>
        <v>#DIV/0!</v>
      </c>
    </row>
    <row r="107" spans="2:13" hidden="1" outlineLevel="1">
      <c r="B107" s="248"/>
      <c r="C107" s="224"/>
      <c r="D107" s="255"/>
      <c r="E107" s="256"/>
      <c r="F107" s="256"/>
      <c r="G107" s="256"/>
      <c r="H107" s="257"/>
      <c r="I107" s="259"/>
      <c r="J107" s="297"/>
      <c r="K107" s="291"/>
      <c r="L107" s="291"/>
      <c r="M107" s="292" t="e">
        <f t="shared" si="1"/>
        <v>#DIV/0!</v>
      </c>
    </row>
    <row r="108" spans="2:13" hidden="1" outlineLevel="1">
      <c r="B108" s="248"/>
      <c r="C108" s="224"/>
      <c r="D108" s="255"/>
      <c r="E108" s="256"/>
      <c r="F108" s="256"/>
      <c r="G108" s="256"/>
      <c r="H108" s="257"/>
      <c r="I108" s="259"/>
      <c r="J108" s="297"/>
      <c r="K108" s="291"/>
      <c r="L108" s="291"/>
      <c r="M108" s="292" t="e">
        <f t="shared" si="1"/>
        <v>#DIV/0!</v>
      </c>
    </row>
    <row r="109" spans="2:13" hidden="1" outlineLevel="1">
      <c r="B109" s="250"/>
      <c r="C109" s="224"/>
      <c r="D109" s="255"/>
      <c r="E109" s="256"/>
      <c r="F109" s="256"/>
      <c r="G109" s="256"/>
      <c r="H109" s="260"/>
      <c r="I109" s="259"/>
      <c r="J109" s="297"/>
      <c r="K109" s="291"/>
      <c r="L109" s="291"/>
      <c r="M109" s="292" t="e">
        <f t="shared" si="1"/>
        <v>#DIV/0!</v>
      </c>
    </row>
    <row r="110" spans="2:13" hidden="1" outlineLevel="1">
      <c r="B110" s="250"/>
      <c r="C110" s="224"/>
      <c r="D110" s="255"/>
      <c r="E110" s="256"/>
      <c r="F110" s="256"/>
      <c r="G110" s="256"/>
      <c r="H110" s="260"/>
      <c r="I110" s="259"/>
      <c r="J110" s="297"/>
      <c r="K110" s="291"/>
      <c r="L110" s="291"/>
      <c r="M110" s="292" t="e">
        <f t="shared" si="1"/>
        <v>#DIV/0!</v>
      </c>
    </row>
    <row r="111" spans="2:13" hidden="1" outlineLevel="1">
      <c r="B111" s="250"/>
      <c r="C111" s="224"/>
      <c r="D111" s="255"/>
      <c r="E111" s="256"/>
      <c r="F111" s="256"/>
      <c r="G111" s="256"/>
      <c r="H111" s="260"/>
      <c r="I111" s="259"/>
      <c r="J111" s="297"/>
      <c r="K111" s="291"/>
      <c r="L111" s="291"/>
      <c r="M111" s="292" t="e">
        <f t="shared" si="1"/>
        <v>#DIV/0!</v>
      </c>
    </row>
    <row r="112" spans="2:13" hidden="1" outlineLevel="1">
      <c r="B112" s="250"/>
      <c r="C112" s="224"/>
      <c r="D112" s="255"/>
      <c r="E112" s="256"/>
      <c r="F112" s="256"/>
      <c r="G112" s="256"/>
      <c r="H112" s="260"/>
      <c r="I112" s="259"/>
      <c r="J112" s="297"/>
      <c r="K112" s="291"/>
      <c r="L112" s="291"/>
      <c r="M112" s="292" t="e">
        <f t="shared" si="1"/>
        <v>#DIV/0!</v>
      </c>
    </row>
    <row r="113" spans="2:13" hidden="1" outlineLevel="1">
      <c r="B113" s="250"/>
      <c r="C113" s="224"/>
      <c r="D113" s="255"/>
      <c r="E113" s="256"/>
      <c r="F113" s="256"/>
      <c r="G113" s="256"/>
      <c r="H113" s="260"/>
      <c r="I113" s="259"/>
      <c r="J113" s="297"/>
      <c r="K113" s="291"/>
      <c r="L113" s="291"/>
      <c r="M113" s="292" t="e">
        <f t="shared" si="1"/>
        <v>#DIV/0!</v>
      </c>
    </row>
    <row r="114" spans="2:13" hidden="1" outlineLevel="1">
      <c r="B114" s="250"/>
      <c r="C114" s="224"/>
      <c r="D114" s="255"/>
      <c r="E114" s="256"/>
      <c r="F114" s="256"/>
      <c r="G114" s="261"/>
      <c r="H114" s="260"/>
      <c r="I114" s="259"/>
      <c r="J114" s="297"/>
      <c r="K114" s="291"/>
      <c r="L114" s="291"/>
      <c r="M114" s="292" t="e">
        <f t="shared" si="1"/>
        <v>#DIV/0!</v>
      </c>
    </row>
    <row r="115" spans="2:13" ht="15" collapsed="1" thickBot="1">
      <c r="B115" s="251"/>
      <c r="C115" s="226"/>
      <c r="D115" s="263"/>
      <c r="E115" s="264"/>
      <c r="F115" s="264"/>
      <c r="G115" s="265"/>
      <c r="H115" s="266"/>
      <c r="I115" s="267"/>
      <c r="J115" s="299"/>
      <c r="K115" s="294"/>
      <c r="L115" s="294"/>
      <c r="M115" s="295" t="e">
        <f t="shared" si="1"/>
        <v>#DIV/0!</v>
      </c>
    </row>
    <row r="117" spans="2:13" ht="15" thickBot="1">
      <c r="B117" s="76"/>
      <c r="C117" s="227"/>
      <c r="D117" s="76"/>
      <c r="E117" s="76"/>
      <c r="F117" s="76"/>
      <c r="G117" s="76"/>
      <c r="H117" s="76"/>
      <c r="I117" s="56" t="s">
        <v>244</v>
      </c>
      <c r="J117" s="56"/>
      <c r="K117" s="56"/>
      <c r="L117" s="56"/>
      <c r="M117" s="237" t="e">
        <f>SUM(M10:M115)</f>
        <v>#DIV/0!</v>
      </c>
    </row>
    <row r="118" spans="2:13" ht="15" thickTop="1"/>
  </sheetData>
  <dataConsolidate/>
  <mergeCells count="2">
    <mergeCell ref="E2:F2"/>
    <mergeCell ref="E4:F4"/>
  </mergeCells>
  <pageMargins left="0.25" right="0.25" top="0.75" bottom="0.75" header="0.3" footer="0.3"/>
  <pageSetup paperSize="9" scale="8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21B0E71-D69C-46A2-9C72-23F1C9F1272E}">
          <x14:formula1>
            <xm:f>'Budget &amp; Fin Report'!$AC$9:$AH$9</xm:f>
          </x14:formula1>
          <xm:sqref>D10:D115</xm:sqref>
        </x14:dataValidation>
        <x14:dataValidation type="list" allowBlank="1" showInputMessage="1" showErrorMessage="1" xr:uid="{FCEFDE70-DC87-497E-80D5-818FDC5C73FF}">
          <x14:formula1>
            <xm:f>'Budget &amp; Fin Report'!$B$10:$B$92</xm:f>
          </x14:formula1>
          <xm:sqref>B10:B115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0"/>
  <sheetViews>
    <sheetView showGridLines="0" zoomScaleNormal="100" workbookViewId="0">
      <selection activeCell="E10" sqref="E10:E16"/>
    </sheetView>
  </sheetViews>
  <sheetFormatPr defaultRowHeight="14.4"/>
  <cols>
    <col min="1" max="1" width="8.6640625"/>
    <col min="2" max="2" width="8" customWidth="1"/>
    <col min="3" max="3" width="15.6640625" bestFit="1" customWidth="1"/>
    <col min="4" max="4" width="14.109375" bestFit="1" customWidth="1"/>
    <col min="5" max="5" width="13.109375" bestFit="1" customWidth="1"/>
    <col min="6" max="6" width="12.109375" customWidth="1"/>
    <col min="7" max="7" width="13.109375" bestFit="1" customWidth="1"/>
    <col min="8" max="8" width="10" customWidth="1"/>
    <col min="9" max="9" width="13.88671875" bestFit="1" customWidth="1"/>
    <col min="10" max="10" width="12.6640625" customWidth="1"/>
  </cols>
  <sheetData>
    <row r="2" spans="2:8">
      <c r="C2" s="29"/>
      <c r="D2" s="29"/>
      <c r="E2" s="32" t="e">
        <f>'Transaction List - Int Report 1'!#REF!</f>
        <v>#REF!</v>
      </c>
      <c r="F2" s="49" t="e">
        <f>'Transaction List - Int Report 1'!#REF!</f>
        <v>#REF!</v>
      </c>
      <c r="G2" s="51"/>
    </row>
    <row r="3" spans="2:8">
      <c r="B3" s="29"/>
      <c r="C3" s="29"/>
      <c r="D3" s="29"/>
      <c r="E3" s="32" t="e">
        <f>'Transaction List - Int Report 1'!#REF!</f>
        <v>#REF!</v>
      </c>
      <c r="F3" s="49" t="e">
        <f>'Transaction List - Int Report 1'!#REF!</f>
        <v>#REF!</v>
      </c>
      <c r="G3" s="52"/>
    </row>
    <row r="4" spans="2:8">
      <c r="B4" s="29"/>
      <c r="C4" s="31" t="s">
        <v>301</v>
      </c>
      <c r="D4" s="29"/>
      <c r="E4" s="32" t="e">
        <f>'Transaction List - Int Report 1'!#REF!</f>
        <v>#REF!</v>
      </c>
      <c r="F4" s="49" t="e">
        <f>'Transaction List - Int Report 1'!#REF!</f>
        <v>#REF!</v>
      </c>
      <c r="G4" s="52"/>
    </row>
    <row r="5" spans="2:8">
      <c r="B5" s="29"/>
      <c r="C5" s="29"/>
      <c r="D5" s="29"/>
      <c r="E5" s="32" t="e">
        <f>'Transaction List - Int Report 1'!#REF!</f>
        <v>#REF!</v>
      </c>
      <c r="F5" s="49" t="e">
        <f>'Transaction List - Int Report 1'!#REF!</f>
        <v>#REF!</v>
      </c>
      <c r="G5" s="49" t="e">
        <f>'Transaction List - Int Report 1'!#REF!</f>
        <v>#REF!</v>
      </c>
    </row>
    <row r="6" spans="2:8">
      <c r="B6" s="29"/>
      <c r="C6" s="29"/>
      <c r="D6" s="29"/>
      <c r="E6" s="32" t="e">
        <f>'Transaction List - Int Report 1'!#REF!</f>
        <v>#REF!</v>
      </c>
      <c r="F6" s="49" t="e">
        <f>'Transaction List - Int Report 1'!#REF!</f>
        <v>#REF!</v>
      </c>
      <c r="G6" s="49" t="e">
        <f>'Transaction List - Int Report 1'!#REF!</f>
        <v>#REF!</v>
      </c>
    </row>
    <row r="7" spans="2:8" ht="15" thickBot="1">
      <c r="E7" s="45"/>
      <c r="F7" s="45"/>
      <c r="G7" s="45"/>
      <c r="H7" s="45"/>
    </row>
    <row r="8" spans="2:8" ht="14.7" customHeight="1">
      <c r="B8" s="59" t="s">
        <v>302</v>
      </c>
      <c r="C8" s="60" t="s">
        <v>45</v>
      </c>
      <c r="D8" s="60" t="s">
        <v>302</v>
      </c>
      <c r="E8" s="397" t="s">
        <v>147</v>
      </c>
      <c r="F8" s="397"/>
      <c r="G8" s="61" t="s">
        <v>148</v>
      </c>
      <c r="H8" s="62" t="s">
        <v>303</v>
      </c>
    </row>
    <row r="9" spans="2:8">
      <c r="B9" s="63" t="s">
        <v>304</v>
      </c>
      <c r="C9" s="46"/>
      <c r="D9" s="46" t="s">
        <v>305</v>
      </c>
      <c r="E9" s="33" t="s">
        <v>306</v>
      </c>
      <c r="F9" s="33" t="s">
        <v>307</v>
      </c>
      <c r="G9" s="55" t="s">
        <v>147</v>
      </c>
      <c r="H9" s="64" t="s">
        <v>308</v>
      </c>
    </row>
    <row r="10" spans="2:8">
      <c r="B10" s="65" t="s">
        <v>309</v>
      </c>
      <c r="C10" s="16" t="s">
        <v>310</v>
      </c>
      <c r="D10" s="53" t="e">
        <f>VLOOKUP(B10,#REF!,9,FALSE)</f>
        <v>#REF!</v>
      </c>
      <c r="E10" s="53">
        <f>SUMIFS('Transaction List - Int Report 1'!M:M,'Transaction List - Int Report 1'!B:B,B10)</f>
        <v>0</v>
      </c>
      <c r="F10" s="53">
        <f>SUMIFS('Transaction List - Int Report 1'!N:N,'Transaction List - Int Report 1'!C:C,C10)</f>
        <v>0</v>
      </c>
      <c r="G10" s="54">
        <f>SUM(E10:F10)</f>
        <v>0</v>
      </c>
      <c r="H10" s="66" t="e">
        <f t="shared" ref="H10:H16" si="0">G10/D10</f>
        <v>#REF!</v>
      </c>
    </row>
    <row r="11" spans="2:8">
      <c r="B11" s="65" t="s">
        <v>311</v>
      </c>
      <c r="C11" s="16" t="s">
        <v>312</v>
      </c>
      <c r="D11" s="53" t="e">
        <f>VLOOKUP(B11,#REF!,9,FALSE)</f>
        <v>#REF!</v>
      </c>
      <c r="E11" s="53">
        <f>SUMIFS('Transaction List - Int Report 1'!M:M,'Transaction List - Int Report 1'!B:B,B11)</f>
        <v>0</v>
      </c>
      <c r="F11" s="53">
        <f>SUMIFS('Transaction List - Int Report 1'!N:N,'Transaction List - Int Report 1'!C:C,C11)</f>
        <v>0</v>
      </c>
      <c r="G11" s="54">
        <f t="shared" ref="G11:G18" si="1">SUM(E11:F11)</f>
        <v>0</v>
      </c>
      <c r="H11" s="67" t="e">
        <f t="shared" si="0"/>
        <v>#REF!</v>
      </c>
    </row>
    <row r="12" spans="2:8">
      <c r="B12" s="65" t="s">
        <v>313</v>
      </c>
      <c r="C12" s="16" t="s">
        <v>314</v>
      </c>
      <c r="D12" s="53" t="e">
        <f>VLOOKUP(B12,#REF!,9,FALSE)</f>
        <v>#REF!</v>
      </c>
      <c r="E12" s="53">
        <f>SUMIFS('Transaction List - Int Report 1'!M:M,'Transaction List - Int Report 1'!B:B,B12)</f>
        <v>0</v>
      </c>
      <c r="F12" s="53">
        <f>SUMIFS('Transaction List - Int Report 1'!N:N,'Transaction List - Int Report 1'!C:C,C12)</f>
        <v>0</v>
      </c>
      <c r="G12" s="54">
        <f t="shared" si="1"/>
        <v>0</v>
      </c>
      <c r="H12" s="67" t="e">
        <f t="shared" si="0"/>
        <v>#REF!</v>
      </c>
    </row>
    <row r="13" spans="2:8">
      <c r="B13" s="65" t="s">
        <v>315</v>
      </c>
      <c r="C13" s="1"/>
      <c r="D13" s="53" t="e">
        <f>VLOOKUP(B13,#REF!,9,FALSE)</f>
        <v>#REF!</v>
      </c>
      <c r="E13" s="53">
        <f>SUMIFS('Transaction List - Int Report 1'!M:M,'Transaction List - Int Report 1'!B:B,B13)</f>
        <v>0</v>
      </c>
      <c r="F13" s="53">
        <f>SUMIFS('Transaction List - Int Report 1'!N:N,'Transaction List - Int Report 1'!C:C,C13)</f>
        <v>0</v>
      </c>
      <c r="G13" s="54">
        <f t="shared" si="1"/>
        <v>0</v>
      </c>
      <c r="H13" s="67" t="e">
        <f t="shared" si="0"/>
        <v>#REF!</v>
      </c>
    </row>
    <row r="14" spans="2:8">
      <c r="B14" s="65" t="s">
        <v>316</v>
      </c>
      <c r="C14" s="1"/>
      <c r="D14" s="53" t="e">
        <f>VLOOKUP(B14,#REF!,9,FALSE)</f>
        <v>#REF!</v>
      </c>
      <c r="E14" s="53">
        <f>SUMIFS('Transaction List - Int Report 1'!M:M,'Transaction List - Int Report 1'!B:B,B14)</f>
        <v>0</v>
      </c>
      <c r="F14" s="53">
        <f>SUMIFS('Transaction List - Int Report 1'!N:N,'Transaction List - Int Report 1'!C:C,C14)</f>
        <v>0</v>
      </c>
      <c r="G14" s="54">
        <f t="shared" si="1"/>
        <v>0</v>
      </c>
      <c r="H14" s="67" t="e">
        <f t="shared" si="0"/>
        <v>#REF!</v>
      </c>
    </row>
    <row r="15" spans="2:8">
      <c r="B15" s="65" t="s">
        <v>317</v>
      </c>
      <c r="C15" s="1"/>
      <c r="D15" s="53" t="e">
        <f>VLOOKUP(B15,#REF!,9,FALSE)</f>
        <v>#REF!</v>
      </c>
      <c r="E15" s="53">
        <f>SUMIFS('Transaction List - Int Report 1'!M:M,'Transaction List - Int Report 1'!B:B,B15)</f>
        <v>0</v>
      </c>
      <c r="F15" s="53">
        <f>SUMIFS('Transaction List - Int Report 1'!N:N,'Transaction List - Int Report 1'!C:C,C15)</f>
        <v>0</v>
      </c>
      <c r="G15" s="54">
        <f t="shared" si="1"/>
        <v>0</v>
      </c>
      <c r="H15" s="67" t="e">
        <f t="shared" si="0"/>
        <v>#REF!</v>
      </c>
    </row>
    <row r="16" spans="2:8">
      <c r="B16" s="65" t="s">
        <v>318</v>
      </c>
      <c r="C16" s="1"/>
      <c r="D16" s="53" t="e">
        <f>VLOOKUP(B16,#REF!,9,FALSE)</f>
        <v>#REF!</v>
      </c>
      <c r="E16" s="53">
        <f>SUMIFS('Transaction List - Int Report 1'!M:M,'Transaction List - Int Report 1'!B:B,B16)</f>
        <v>0</v>
      </c>
      <c r="F16" s="53">
        <f>SUMIFS('Transaction List - Int Report 1'!N:N,'Transaction List - Int Report 1'!C:C,C16)</f>
        <v>0</v>
      </c>
      <c r="G16" s="54">
        <f t="shared" si="1"/>
        <v>0</v>
      </c>
      <c r="H16" s="67" t="e">
        <f t="shared" si="0"/>
        <v>#REF!</v>
      </c>
    </row>
    <row r="17" spans="2:8">
      <c r="B17" s="68">
        <v>1.1000000000000001</v>
      </c>
      <c r="C17" s="34"/>
      <c r="D17" s="53"/>
      <c r="E17" s="53">
        <f>SUMIFS('Transaction List - Int Report 1'!M:M,'Transaction List - Int Report 1'!B:B,B17)</f>
        <v>0</v>
      </c>
      <c r="F17" s="53">
        <f>SUMIFS('Transaction List - Int Report 1'!N:N,'Transaction List - Int Report 1'!C:C,C17)</f>
        <v>0</v>
      </c>
      <c r="G17" s="54">
        <f t="shared" si="1"/>
        <v>0</v>
      </c>
      <c r="H17" s="67"/>
    </row>
    <row r="18" spans="2:8" ht="15" thickBot="1">
      <c r="B18" s="69">
        <v>1.1000000000000001</v>
      </c>
      <c r="C18" s="70"/>
      <c r="D18" s="71"/>
      <c r="E18" s="71">
        <f>SUMIFS('Transaction List - Int Report 1'!M:M,'Transaction List - Int Report 1'!B:B,B18)</f>
        <v>0</v>
      </c>
      <c r="F18" s="71">
        <f>SUMIFS('Transaction List - Int Report 1'!N:N,'Transaction List - Int Report 1'!C:C,C18)</f>
        <v>0</v>
      </c>
      <c r="G18" s="72">
        <f t="shared" si="1"/>
        <v>0</v>
      </c>
      <c r="H18" s="73"/>
    </row>
    <row r="19" spans="2:8" ht="15" thickBot="1">
      <c r="B19" s="56" t="s">
        <v>24</v>
      </c>
      <c r="C19" s="56"/>
      <c r="D19" s="57" t="e">
        <f>SUM(D10:D18)</f>
        <v>#REF!</v>
      </c>
      <c r="E19" s="57">
        <f t="shared" ref="E19" si="2">SUM(E10:E18)</f>
        <v>0</v>
      </c>
      <c r="F19" s="57"/>
      <c r="G19" s="57">
        <f>SUM(G10:G18)</f>
        <v>0</v>
      </c>
      <c r="H19" s="58" t="e">
        <f>G19/D19</f>
        <v>#REF!</v>
      </c>
    </row>
    <row r="20" spans="2:8" ht="15" thickTop="1"/>
  </sheetData>
  <mergeCells count="1">
    <mergeCell ref="E8:F8"/>
  </mergeCells>
  <pageMargins left="0.25" right="0.25"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6F46-AD7F-434C-9918-455C2BCEF555}">
  <dimension ref="A2:C4"/>
  <sheetViews>
    <sheetView workbookViewId="0">
      <selection activeCell="C3" sqref="C3"/>
    </sheetView>
  </sheetViews>
  <sheetFormatPr defaultRowHeight="14.4"/>
  <cols>
    <col min="2" max="2" width="12.33203125" bestFit="1" customWidth="1"/>
  </cols>
  <sheetData>
    <row r="2" spans="1:3">
      <c r="A2" t="s">
        <v>319</v>
      </c>
      <c r="B2" t="s">
        <v>320</v>
      </c>
      <c r="C2" t="s">
        <v>90</v>
      </c>
    </row>
    <row r="3" spans="1:3">
      <c r="A3" t="s">
        <v>321</v>
      </c>
      <c r="B3" t="s">
        <v>322</v>
      </c>
    </row>
    <row r="4" spans="1:3">
      <c r="A4" t="s">
        <v>323</v>
      </c>
      <c r="B4" t="s">
        <v>324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2CBE6-96BB-466F-950F-BC8D611DBB7F}">
  <dimension ref="B2:E62"/>
  <sheetViews>
    <sheetView showGridLines="0" topLeftCell="A15" zoomScale="85" zoomScaleNormal="85" workbookViewId="0">
      <selection activeCell="A11" sqref="A11:XFD63"/>
    </sheetView>
  </sheetViews>
  <sheetFormatPr defaultColWidth="8.6640625" defaultRowHeight="13.2"/>
  <cols>
    <col min="1" max="1" width="8.6640625" style="8"/>
    <col min="2" max="3" width="30.33203125" style="8" customWidth="1"/>
    <col min="4" max="5" width="36.109375" style="8" customWidth="1"/>
    <col min="6" max="16384" width="8.6640625" style="8"/>
  </cols>
  <sheetData>
    <row r="2" spans="2:5">
      <c r="B2" s="8" t="s">
        <v>42</v>
      </c>
    </row>
    <row r="3" spans="2:5" ht="14.4">
      <c r="B3" s="7" t="s">
        <v>43</v>
      </c>
      <c r="C3" s="20" t="s">
        <v>44</v>
      </c>
      <c r="D3" s="21" t="s">
        <v>45</v>
      </c>
      <c r="E3" s="22" t="s">
        <v>46</v>
      </c>
    </row>
    <row r="4" spans="2:5" ht="102.45" customHeight="1">
      <c r="B4" s="9" t="s">
        <v>47</v>
      </c>
      <c r="C4" s="18" t="s">
        <v>48</v>
      </c>
      <c r="D4" s="18" t="s">
        <v>49</v>
      </c>
      <c r="E4" s="18" t="s">
        <v>50</v>
      </c>
    </row>
    <row r="5" spans="2:5" ht="66">
      <c r="B5" s="9" t="s">
        <v>51</v>
      </c>
      <c r="C5" s="17" t="s">
        <v>52</v>
      </c>
      <c r="D5" s="18" t="s">
        <v>53</v>
      </c>
      <c r="E5" s="19" t="s">
        <v>54</v>
      </c>
    </row>
    <row r="6" spans="2:5" ht="105.6">
      <c r="B6" s="9" t="s">
        <v>55</v>
      </c>
      <c r="C6" s="18" t="s">
        <v>56</v>
      </c>
      <c r="D6" s="19" t="s">
        <v>57</v>
      </c>
      <c r="E6" s="19" t="s">
        <v>54</v>
      </c>
    </row>
    <row r="7" spans="2:5" ht="66">
      <c r="B7" s="9" t="s">
        <v>58</v>
      </c>
      <c r="C7" s="12" t="s">
        <v>52</v>
      </c>
      <c r="D7" s="19" t="s">
        <v>59</v>
      </c>
      <c r="E7" s="19" t="s">
        <v>54</v>
      </c>
    </row>
    <row r="8" spans="2:5" ht="85.95" customHeight="1">
      <c r="B8" s="9" t="s">
        <v>60</v>
      </c>
      <c r="C8" s="18" t="s">
        <v>61</v>
      </c>
      <c r="D8" s="19" t="s">
        <v>62</v>
      </c>
      <c r="E8" s="11" t="s">
        <v>63</v>
      </c>
    </row>
    <row r="9" spans="2:5" ht="66">
      <c r="B9" s="9" t="s">
        <v>64</v>
      </c>
      <c r="C9" s="10" t="s">
        <v>65</v>
      </c>
      <c r="D9" s="19" t="s">
        <v>66</v>
      </c>
      <c r="E9" s="11" t="s">
        <v>63</v>
      </c>
    </row>
    <row r="10" spans="2:5" ht="14.4">
      <c r="B10" s="23"/>
      <c r="C10" s="24"/>
      <c r="D10" s="27"/>
      <c r="E10" s="25"/>
    </row>
    <row r="11" spans="2:5" ht="14.4">
      <c r="B11" s="26" t="s">
        <v>67</v>
      </c>
      <c r="C11" s="24"/>
      <c r="D11" s="25"/>
      <c r="E11" s="25"/>
    </row>
    <row r="12" spans="2:5" ht="14.7" customHeight="1">
      <c r="B12" s="13" t="s">
        <v>68</v>
      </c>
      <c r="C12" s="367" t="s">
        <v>45</v>
      </c>
      <c r="D12" s="367"/>
      <c r="E12" s="367"/>
    </row>
    <row r="13" spans="2:5" ht="14.4">
      <c r="B13" s="30" t="s">
        <v>69</v>
      </c>
      <c r="C13" s="361" t="s">
        <v>70</v>
      </c>
      <c r="D13" s="362"/>
      <c r="E13" s="363"/>
    </row>
    <row r="14" spans="2:5" ht="14.4">
      <c r="B14" s="30" t="s">
        <v>71</v>
      </c>
      <c r="C14" s="361" t="s">
        <v>72</v>
      </c>
      <c r="D14" s="362"/>
      <c r="E14" s="363"/>
    </row>
    <row r="15" spans="2:5" ht="29.7" customHeight="1">
      <c r="B15" s="30" t="s">
        <v>73</v>
      </c>
      <c r="C15" s="361" t="s">
        <v>74</v>
      </c>
      <c r="D15" s="362"/>
      <c r="E15" s="363"/>
    </row>
    <row r="16" spans="2:5" ht="14.4">
      <c r="B16" s="30" t="s">
        <v>75</v>
      </c>
      <c r="C16" s="361" t="s">
        <v>76</v>
      </c>
      <c r="D16" s="362"/>
      <c r="E16" s="363"/>
    </row>
    <row r="17" spans="2:5" ht="14.4">
      <c r="B17" s="30" t="s">
        <v>77</v>
      </c>
      <c r="C17" s="361" t="s">
        <v>78</v>
      </c>
      <c r="D17" s="362"/>
      <c r="E17" s="363"/>
    </row>
    <row r="19" spans="2:5">
      <c r="B19" s="8" t="s">
        <v>67</v>
      </c>
    </row>
    <row r="20" spans="2:5" ht="14.7" customHeight="1">
      <c r="B20" s="13" t="s">
        <v>79</v>
      </c>
      <c r="C20" s="367" t="s">
        <v>45</v>
      </c>
      <c r="D20" s="367"/>
      <c r="E20" s="367"/>
    </row>
    <row r="21" spans="2:5" ht="14.4">
      <c r="B21" s="30" t="s">
        <v>43</v>
      </c>
      <c r="C21" s="361" t="s">
        <v>70</v>
      </c>
      <c r="D21" s="362"/>
      <c r="E21" s="363"/>
    </row>
    <row r="22" spans="2:5" ht="14.4">
      <c r="B22" s="30" t="s">
        <v>71</v>
      </c>
      <c r="C22" s="361" t="s">
        <v>72</v>
      </c>
      <c r="D22" s="362"/>
      <c r="E22" s="363"/>
    </row>
    <row r="23" spans="2:5" ht="36" customHeight="1">
      <c r="B23" s="30" t="s">
        <v>80</v>
      </c>
      <c r="C23" s="361" t="s">
        <v>81</v>
      </c>
      <c r="D23" s="362"/>
      <c r="E23" s="363"/>
    </row>
    <row r="24" spans="2:5" ht="33" customHeight="1">
      <c r="B24" s="30" t="s">
        <v>82</v>
      </c>
      <c r="C24" s="361" t="s">
        <v>83</v>
      </c>
      <c r="D24" s="362"/>
      <c r="E24" s="363"/>
    </row>
    <row r="25" spans="2:5" ht="14.4">
      <c r="B25" s="30" t="s">
        <v>84</v>
      </c>
      <c r="C25" s="361" t="s">
        <v>85</v>
      </c>
      <c r="D25" s="362"/>
      <c r="E25" s="363"/>
    </row>
    <row r="26" spans="2:5" ht="14.4">
      <c r="B26" s="30" t="s">
        <v>86</v>
      </c>
      <c r="C26" s="361" t="s">
        <v>87</v>
      </c>
      <c r="D26" s="362"/>
      <c r="E26" s="363"/>
    </row>
    <row r="27" spans="2:5" ht="14.4">
      <c r="B27" s="30" t="s">
        <v>88</v>
      </c>
      <c r="C27" s="361" t="s">
        <v>89</v>
      </c>
      <c r="D27" s="362"/>
      <c r="E27" s="363"/>
    </row>
    <row r="28" spans="2:5" ht="14.4">
      <c r="B28" s="30" t="s">
        <v>90</v>
      </c>
      <c r="C28" s="361" t="s">
        <v>91</v>
      </c>
      <c r="D28" s="362"/>
      <c r="E28" s="363"/>
    </row>
    <row r="29" spans="2:5" ht="14.4">
      <c r="B29" s="30" t="s">
        <v>92</v>
      </c>
      <c r="C29" s="361" t="s">
        <v>93</v>
      </c>
      <c r="D29" s="362"/>
      <c r="E29" s="363"/>
    </row>
    <row r="30" spans="2:5" ht="14.4">
      <c r="B30" s="30" t="s">
        <v>94</v>
      </c>
      <c r="C30" s="361" t="s">
        <v>95</v>
      </c>
      <c r="D30" s="362"/>
      <c r="E30" s="363"/>
    </row>
    <row r="31" spans="2:5" ht="14.4">
      <c r="B31" s="30" t="s">
        <v>96</v>
      </c>
      <c r="C31" s="361" t="s">
        <v>97</v>
      </c>
      <c r="D31" s="362"/>
      <c r="E31" s="363"/>
    </row>
    <row r="32" spans="2:5" ht="14.4">
      <c r="B32" s="30" t="s">
        <v>98</v>
      </c>
      <c r="C32" s="361" t="s">
        <v>99</v>
      </c>
      <c r="D32" s="362"/>
      <c r="E32" s="363"/>
    </row>
    <row r="33" spans="2:5" ht="14.4">
      <c r="C33" s="28"/>
      <c r="D33" s="28"/>
      <c r="E33" s="28"/>
    </row>
    <row r="34" spans="2:5">
      <c r="B34" s="8" t="s">
        <v>67</v>
      </c>
    </row>
    <row r="35" spans="2:5" ht="14.4">
      <c r="B35" s="13" t="s">
        <v>100</v>
      </c>
      <c r="C35" s="367" t="s">
        <v>45</v>
      </c>
      <c r="D35" s="367"/>
      <c r="E35" s="367"/>
    </row>
    <row r="36" spans="2:5" ht="14.7" customHeight="1">
      <c r="B36" s="30" t="s">
        <v>43</v>
      </c>
      <c r="C36" s="361" t="s">
        <v>70</v>
      </c>
      <c r="D36" s="362"/>
      <c r="E36" s="363"/>
    </row>
    <row r="37" spans="2:5" ht="14.7" customHeight="1">
      <c r="B37" s="30" t="s">
        <v>71</v>
      </c>
      <c r="C37" s="361" t="s">
        <v>72</v>
      </c>
      <c r="D37" s="362"/>
      <c r="E37" s="363"/>
    </row>
    <row r="38" spans="2:5" ht="14.7" customHeight="1">
      <c r="B38" s="30" t="s">
        <v>101</v>
      </c>
      <c r="C38" s="361" t="s">
        <v>102</v>
      </c>
      <c r="D38" s="362"/>
      <c r="E38" s="363"/>
    </row>
    <row r="39" spans="2:5" ht="14.7" customHeight="1">
      <c r="B39" s="30" t="s">
        <v>103</v>
      </c>
      <c r="C39" s="361" t="s">
        <v>104</v>
      </c>
      <c r="D39" s="362"/>
      <c r="E39" s="363"/>
    </row>
    <row r="40" spans="2:5" ht="14.7" customHeight="1">
      <c r="B40" s="30" t="s">
        <v>105</v>
      </c>
      <c r="C40" s="361" t="s">
        <v>106</v>
      </c>
      <c r="D40" s="362"/>
      <c r="E40" s="363"/>
    </row>
    <row r="41" spans="2:5" ht="14.7" customHeight="1">
      <c r="B41" s="30" t="s">
        <v>107</v>
      </c>
      <c r="C41" s="361" t="s">
        <v>108</v>
      </c>
      <c r="D41" s="362"/>
      <c r="E41" s="363"/>
    </row>
    <row r="42" spans="2:5" ht="14.7" customHeight="1">
      <c r="B42" s="30" t="s">
        <v>24</v>
      </c>
      <c r="C42" s="361" t="s">
        <v>109</v>
      </c>
      <c r="D42" s="362"/>
      <c r="E42" s="363"/>
    </row>
    <row r="45" spans="2:5">
      <c r="B45" s="8" t="s">
        <v>67</v>
      </c>
    </row>
    <row r="46" spans="2:5" ht="14.4">
      <c r="B46" s="13" t="s">
        <v>110</v>
      </c>
      <c r="C46" s="364" t="s">
        <v>45</v>
      </c>
      <c r="D46" s="365"/>
      <c r="E46" s="366"/>
    </row>
    <row r="47" spans="2:5" ht="14.4">
      <c r="B47" s="30" t="s">
        <v>111</v>
      </c>
      <c r="C47" s="361"/>
      <c r="D47" s="362"/>
      <c r="E47" s="363"/>
    </row>
    <row r="48" spans="2:5" ht="14.4">
      <c r="B48" s="30" t="s">
        <v>112</v>
      </c>
      <c r="C48" s="361"/>
      <c r="D48" s="362"/>
      <c r="E48" s="363"/>
    </row>
    <row r="49" spans="2:5" ht="14.4">
      <c r="B49" s="30" t="s">
        <v>45</v>
      </c>
      <c r="C49" s="361"/>
      <c r="D49" s="362"/>
      <c r="E49" s="363"/>
    </row>
    <row r="50" spans="2:5" ht="14.4">
      <c r="B50" s="30" t="s">
        <v>113</v>
      </c>
      <c r="C50" s="361"/>
      <c r="D50" s="362"/>
      <c r="E50" s="363"/>
    </row>
    <row r="51" spans="2:5" ht="14.4">
      <c r="B51" s="30" t="s">
        <v>114</v>
      </c>
      <c r="C51" s="361"/>
      <c r="D51" s="362"/>
      <c r="E51" s="363"/>
    </row>
    <row r="52" spans="2:5" ht="14.4">
      <c r="B52" s="30" t="s">
        <v>115</v>
      </c>
      <c r="C52" s="361"/>
      <c r="D52" s="362"/>
      <c r="E52" s="363"/>
    </row>
    <row r="53" spans="2:5" ht="14.4">
      <c r="B53" s="30" t="s">
        <v>116</v>
      </c>
      <c r="C53" s="361"/>
      <c r="D53" s="362"/>
      <c r="E53" s="363"/>
    </row>
    <row r="54" spans="2:5" ht="14.4">
      <c r="B54" s="30" t="s">
        <v>117</v>
      </c>
      <c r="C54" s="361"/>
      <c r="D54" s="362"/>
      <c r="E54" s="363"/>
    </row>
    <row r="55" spans="2:5" ht="14.4">
      <c r="B55" s="30" t="s">
        <v>118</v>
      </c>
      <c r="C55" s="361"/>
      <c r="D55" s="362"/>
      <c r="E55" s="363"/>
    </row>
    <row r="56" spans="2:5" ht="14.4">
      <c r="B56" s="30" t="s">
        <v>119</v>
      </c>
      <c r="C56" s="361"/>
      <c r="D56" s="362"/>
      <c r="E56" s="363"/>
    </row>
    <row r="57" spans="2:5" ht="14.4">
      <c r="B57" s="30" t="s">
        <v>120</v>
      </c>
      <c r="C57" s="361"/>
      <c r="D57" s="362"/>
      <c r="E57" s="363"/>
    </row>
    <row r="58" spans="2:5" ht="14.4">
      <c r="B58" s="30" t="s">
        <v>121</v>
      </c>
      <c r="C58" s="361"/>
      <c r="D58" s="362"/>
      <c r="E58" s="363"/>
    </row>
    <row r="59" spans="2:5" ht="14.4">
      <c r="B59" s="30" t="s">
        <v>122</v>
      </c>
      <c r="C59" s="361"/>
      <c r="D59" s="362"/>
      <c r="E59" s="363"/>
    </row>
    <row r="60" spans="2:5" ht="14.4">
      <c r="B60" s="30" t="s">
        <v>123</v>
      </c>
      <c r="C60" s="361"/>
      <c r="D60" s="362"/>
      <c r="E60" s="363"/>
    </row>
    <row r="61" spans="2:5" ht="14.4">
      <c r="B61" s="30" t="s">
        <v>124</v>
      </c>
      <c r="C61" s="361"/>
      <c r="D61" s="362"/>
      <c r="E61" s="363"/>
    </row>
    <row r="62" spans="2:5" ht="14.4">
      <c r="B62" s="30" t="s">
        <v>125</v>
      </c>
      <c r="C62" s="361"/>
      <c r="D62" s="362"/>
      <c r="E62" s="363"/>
    </row>
  </sheetData>
  <mergeCells count="44">
    <mergeCell ref="C24:E24"/>
    <mergeCell ref="C25:E25"/>
    <mergeCell ref="C26:E26"/>
    <mergeCell ref="C32:E32"/>
    <mergeCell ref="C27:E27"/>
    <mergeCell ref="C28:E28"/>
    <mergeCell ref="C29:E29"/>
    <mergeCell ref="C30:E30"/>
    <mergeCell ref="C31:E31"/>
    <mergeCell ref="C17:E17"/>
    <mergeCell ref="C20:E20"/>
    <mergeCell ref="C21:E21"/>
    <mergeCell ref="C22:E22"/>
    <mergeCell ref="C23:E23"/>
    <mergeCell ref="C12:E12"/>
    <mergeCell ref="C13:E13"/>
    <mergeCell ref="C14:E14"/>
    <mergeCell ref="C15:E15"/>
    <mergeCell ref="C16:E16"/>
    <mergeCell ref="C36:E36"/>
    <mergeCell ref="C37:E37"/>
    <mergeCell ref="C35:E35"/>
    <mergeCell ref="C38:E38"/>
    <mergeCell ref="C39:E39"/>
    <mergeCell ref="C46:E46"/>
    <mergeCell ref="C47:E47"/>
    <mergeCell ref="C40:E40"/>
    <mergeCell ref="C41:E41"/>
    <mergeCell ref="C42:E42"/>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ED61-287C-42E6-B7E6-C4B8F1DBB6CA}">
  <dimension ref="A1:AK103"/>
  <sheetViews>
    <sheetView showGridLines="0" topLeftCell="A55" zoomScale="70" zoomScaleNormal="70" workbookViewId="0">
      <selection activeCell="AZ99" sqref="AZ99"/>
    </sheetView>
  </sheetViews>
  <sheetFormatPr defaultColWidth="8.6640625" defaultRowHeight="13.2" outlineLevelCol="1"/>
  <cols>
    <col min="1" max="1" width="8.6640625" style="8"/>
    <col min="2" max="2" width="11.33203125" style="8" customWidth="1"/>
    <col min="3" max="3" width="24.33203125" style="8" customWidth="1"/>
    <col min="4" max="4" width="18.44140625" style="8" customWidth="1"/>
    <col min="5" max="5" width="14.6640625" style="8" customWidth="1"/>
    <col min="6" max="6" width="10.44140625" style="8" customWidth="1"/>
    <col min="7" max="7" width="17.109375" style="8" customWidth="1"/>
    <col min="8" max="8" width="15.6640625" style="8" customWidth="1"/>
    <col min="9" max="9" width="16.33203125" style="8" customWidth="1"/>
    <col min="10" max="10" width="29.6640625" style="8" customWidth="1"/>
    <col min="11" max="14" width="12.6640625" style="8" hidden="1" customWidth="1" outlineLevel="1"/>
    <col min="15" max="15" width="16.33203125" style="8" hidden="1" customWidth="1" outlineLevel="1"/>
    <col min="16" max="16" width="12.6640625" style="8" hidden="1" customWidth="1" outlineLevel="1"/>
    <col min="17" max="17" width="14.44140625" style="8" hidden="1" customWidth="1" outlineLevel="1"/>
    <col min="18" max="18" width="12.44140625" style="214" hidden="1" customWidth="1" outlineLevel="1"/>
    <col min="19" max="19" width="3.109375" style="8" hidden="1" customWidth="1" collapsed="1"/>
    <col min="20" max="23" width="12.6640625" style="8" hidden="1" customWidth="1" outlineLevel="1"/>
    <col min="24" max="24" width="16.33203125" style="8" hidden="1" customWidth="1" outlineLevel="1"/>
    <col min="25" max="25" width="12.6640625" style="8" hidden="1" customWidth="1" outlineLevel="1"/>
    <col min="26" max="26" width="14.44140625" style="8" hidden="1" customWidth="1" outlineLevel="1"/>
    <col min="27" max="27" width="12.44140625" style="214" hidden="1" customWidth="1" outlineLevel="1"/>
    <col min="28" max="28" width="2.109375" style="8" hidden="1" customWidth="1" collapsed="1"/>
    <col min="29" max="32" width="12.6640625" style="8" hidden="1" customWidth="1" outlineLevel="1"/>
    <col min="33" max="33" width="16.33203125" style="8" hidden="1" customWidth="1" outlineLevel="1"/>
    <col min="34" max="34" width="12.6640625" style="8" hidden="1" customWidth="1" outlineLevel="1"/>
    <col min="35" max="35" width="14.44140625" style="8" hidden="1" customWidth="1" outlineLevel="1"/>
    <col min="36" max="36" width="12.44140625" style="214" hidden="1" customWidth="1" outlineLevel="1"/>
    <col min="37" max="37" width="0" style="8" hidden="1" customWidth="1" collapsed="1"/>
    <col min="38" max="48" width="0" style="8" hidden="1" customWidth="1"/>
    <col min="49" max="16384" width="8.6640625" style="8"/>
  </cols>
  <sheetData>
    <row r="1" spans="1:36" ht="13.8" thickBot="1">
      <c r="L1" s="228"/>
      <c r="R1" s="287"/>
      <c r="U1" s="228"/>
      <c r="AA1" s="287"/>
      <c r="AD1" s="228"/>
      <c r="AJ1" s="287"/>
    </row>
    <row r="2" spans="1:36" ht="27.6">
      <c r="A2" s="121"/>
      <c r="B2" s="121"/>
      <c r="D2" s="36" t="s">
        <v>126</v>
      </c>
      <c r="E2" s="374" t="str">
        <f>Summary!C2</f>
        <v>XXXXXX</v>
      </c>
      <c r="F2" s="375"/>
      <c r="G2" s="232" t="str">
        <f>C9</f>
        <v xml:space="preserve">A. Staff and Other Personnel Costs </v>
      </c>
      <c r="H2" s="234">
        <f>I25</f>
        <v>0</v>
      </c>
      <c r="I2" s="173"/>
      <c r="J2" s="121"/>
      <c r="K2" s="119"/>
      <c r="L2" s="119"/>
      <c r="M2" s="119"/>
      <c r="P2" s="211" t="str">
        <f>K7</f>
        <v xml:space="preserve">Financial Interim Report 1 </v>
      </c>
      <c r="Q2" s="172"/>
      <c r="R2" s="173"/>
      <c r="T2" s="119"/>
      <c r="U2" s="119"/>
      <c r="V2" s="119"/>
      <c r="Y2" s="211" t="str">
        <f>T7</f>
        <v xml:space="preserve">Financial Interim Report 2 </v>
      </c>
      <c r="Z2" s="172"/>
      <c r="AA2" s="173"/>
      <c r="AC2" s="119"/>
      <c r="AD2" s="119"/>
      <c r="AE2" s="119"/>
      <c r="AH2" s="211" t="str">
        <f>AC7</f>
        <v>Financial Final Report</v>
      </c>
      <c r="AI2" s="172"/>
      <c r="AJ2" s="173"/>
    </row>
    <row r="3" spans="1:36" ht="14.4">
      <c r="B3" s="35"/>
      <c r="C3" s="35"/>
      <c r="D3" s="37" t="s">
        <v>8</v>
      </c>
      <c r="E3" s="230">
        <f>Summary!C7</f>
        <v>0</v>
      </c>
      <c r="F3" s="169"/>
      <c r="G3" s="174" t="str">
        <f>C26</f>
        <v>B. Office Costs</v>
      </c>
      <c r="H3" s="233">
        <f>I39</f>
        <v>0</v>
      </c>
      <c r="I3" s="176"/>
      <c r="J3" s="121"/>
      <c r="K3" s="119"/>
      <c r="L3" s="119"/>
      <c r="M3" s="119"/>
      <c r="P3" s="212" t="s">
        <v>127</v>
      </c>
      <c r="Q3" s="175"/>
      <c r="R3" s="210">
        <f>Q94</f>
        <v>0</v>
      </c>
      <c r="T3" s="119"/>
      <c r="U3" s="119"/>
      <c r="V3" s="119"/>
      <c r="Y3" s="212" t="s">
        <v>127</v>
      </c>
      <c r="Z3" s="175"/>
      <c r="AA3" s="210">
        <f>Z95</f>
        <v>0</v>
      </c>
      <c r="AC3" s="119"/>
      <c r="AD3" s="119"/>
      <c r="AE3" s="119"/>
      <c r="AH3" s="212" t="s">
        <v>127</v>
      </c>
      <c r="AI3" s="175"/>
      <c r="AJ3" s="210">
        <f>AI95</f>
        <v>0</v>
      </c>
    </row>
    <row r="4" spans="1:36" ht="14.4">
      <c r="B4" s="35"/>
      <c r="C4" s="35"/>
      <c r="D4" s="37" t="s">
        <v>128</v>
      </c>
      <c r="E4" s="376" t="str">
        <f>Summary!C3</f>
        <v>XXXXXX</v>
      </c>
      <c r="F4" s="377"/>
      <c r="G4" s="174" t="str">
        <f>C40</f>
        <v>C. Operational cost</v>
      </c>
      <c r="H4" s="233">
        <f>I93</f>
        <v>0</v>
      </c>
      <c r="I4" s="176"/>
      <c r="J4" s="121"/>
      <c r="K4" s="119"/>
      <c r="L4" s="119"/>
      <c r="M4" s="119"/>
      <c r="P4" s="213" t="s">
        <v>129</v>
      </c>
      <c r="Q4" s="175"/>
      <c r="R4" s="219" t="e">
        <f>R94</f>
        <v>#DIV/0!</v>
      </c>
      <c r="T4" s="119"/>
      <c r="U4" s="119"/>
      <c r="V4" s="119"/>
      <c r="Y4" s="213" t="s">
        <v>129</v>
      </c>
      <c r="Z4" s="175"/>
      <c r="AA4" s="219" t="e">
        <f>AA95</f>
        <v>#DIV/0!</v>
      </c>
      <c r="AC4" s="119"/>
      <c r="AD4" s="119"/>
      <c r="AE4" s="119"/>
      <c r="AH4" s="213" t="s">
        <v>129</v>
      </c>
      <c r="AI4" s="175"/>
      <c r="AJ4" s="219" t="e">
        <f>AJ95</f>
        <v>#DIV/0!</v>
      </c>
    </row>
    <row r="5" spans="1:36" ht="15" thickBot="1">
      <c r="B5" s="35"/>
      <c r="C5" s="35"/>
      <c r="D5" s="38" t="s">
        <v>130</v>
      </c>
      <c r="E5" s="170">
        <f>Summary!C4</f>
        <v>0</v>
      </c>
      <c r="F5" s="171">
        <f>Summary!C5</f>
        <v>0</v>
      </c>
      <c r="G5" s="194" t="s">
        <v>131</v>
      </c>
      <c r="H5" s="235">
        <f>SUM(H2:H4)</f>
        <v>0</v>
      </c>
      <c r="I5" s="195" t="b">
        <f>H5=I94</f>
        <v>1</v>
      </c>
      <c r="J5" s="121"/>
      <c r="K5" s="119"/>
      <c r="P5" s="236" t="s">
        <v>132</v>
      </c>
      <c r="Q5" s="235" t="e">
        <f>R3='Transaction List - Int Report 1'!M117</f>
        <v>#DIV/0!</v>
      </c>
      <c r="R5" s="195"/>
      <c r="T5" s="119"/>
      <c r="Y5" s="236" t="s">
        <v>133</v>
      </c>
      <c r="Z5" s="235" t="e">
        <f>AA3='Transaction List - Int Report 2'!M117</f>
        <v>#DIV/0!</v>
      </c>
      <c r="AA5" s="195"/>
      <c r="AC5" s="119"/>
      <c r="AH5" s="236" t="s">
        <v>132</v>
      </c>
      <c r="AI5" s="235" t="b">
        <f>AJ3='Transaction List - Int Report 1'!AE117</f>
        <v>1</v>
      </c>
      <c r="AJ5" s="195"/>
    </row>
    <row r="6" spans="1:36" ht="13.95" customHeight="1">
      <c r="B6" s="35"/>
      <c r="C6" s="35"/>
      <c r="D6" s="15"/>
      <c r="E6" s="15"/>
      <c r="F6" s="15"/>
      <c r="G6" s="15"/>
      <c r="R6" s="287"/>
      <c r="AA6" s="287"/>
      <c r="AJ6" s="287"/>
    </row>
    <row r="7" spans="1:36" ht="15" thickBot="1">
      <c r="B7" s="80" t="s">
        <v>134</v>
      </c>
      <c r="C7" s="14"/>
      <c r="D7" s="15"/>
      <c r="E7" s="15"/>
      <c r="K7" s="131" t="s">
        <v>135</v>
      </c>
      <c r="M7" s="282" t="s">
        <v>136</v>
      </c>
      <c r="R7" s="287"/>
      <c r="T7" s="131" t="s">
        <v>137</v>
      </c>
      <c r="V7" s="282" t="s">
        <v>136</v>
      </c>
      <c r="AA7" s="287"/>
      <c r="AC7" s="131" t="s">
        <v>138</v>
      </c>
      <c r="AE7" s="282"/>
      <c r="AJ7" s="287"/>
    </row>
    <row r="8" spans="1:36" ht="43.8" thickBot="1">
      <c r="B8" s="398" t="s">
        <v>139</v>
      </c>
      <c r="C8" s="399" t="s">
        <v>140</v>
      </c>
      <c r="D8" s="399" t="s">
        <v>141</v>
      </c>
      <c r="E8" s="399" t="s">
        <v>142</v>
      </c>
      <c r="F8" s="399" t="s">
        <v>143</v>
      </c>
      <c r="G8" s="399" t="s">
        <v>144</v>
      </c>
      <c r="H8" s="399" t="s">
        <v>145</v>
      </c>
      <c r="I8" s="400" t="s">
        <v>146</v>
      </c>
      <c r="J8" s="352" t="s">
        <v>345</v>
      </c>
      <c r="K8" s="378" t="s">
        <v>147</v>
      </c>
      <c r="L8" s="379"/>
      <c r="M8" s="379"/>
      <c r="N8" s="379"/>
      <c r="O8" s="379"/>
      <c r="P8" s="380"/>
      <c r="Q8" s="61" t="s">
        <v>148</v>
      </c>
      <c r="R8" s="215" t="s">
        <v>149</v>
      </c>
      <c r="T8" s="378" t="s">
        <v>147</v>
      </c>
      <c r="U8" s="379"/>
      <c r="V8" s="379"/>
      <c r="W8" s="379"/>
      <c r="X8" s="379"/>
      <c r="Y8" s="380"/>
      <c r="Z8" s="61" t="s">
        <v>148</v>
      </c>
      <c r="AA8" s="215" t="s">
        <v>149</v>
      </c>
      <c r="AC8" s="378" t="s">
        <v>147</v>
      </c>
      <c r="AD8" s="379"/>
      <c r="AE8" s="379"/>
      <c r="AF8" s="379"/>
      <c r="AG8" s="379"/>
      <c r="AH8" s="380"/>
      <c r="AI8" s="61" t="s">
        <v>148</v>
      </c>
      <c r="AJ8" s="215" t="s">
        <v>149</v>
      </c>
    </row>
    <row r="9" spans="1:36" ht="15.6">
      <c r="B9" s="231"/>
      <c r="C9" s="44" t="s">
        <v>47</v>
      </c>
      <c r="D9" s="39"/>
      <c r="E9" s="39"/>
      <c r="F9" s="39"/>
      <c r="G9" s="39"/>
      <c r="H9" s="39"/>
      <c r="I9" s="39"/>
      <c r="J9" s="395" t="s">
        <v>387</v>
      </c>
      <c r="K9" s="162">
        <f>E5</f>
        <v>0</v>
      </c>
      <c r="L9" s="134">
        <f>EDATE(K9,1)</f>
        <v>31</v>
      </c>
      <c r="M9" s="134">
        <f t="shared" ref="M9:P9" si="0">EDATE(L9,1)</f>
        <v>59</v>
      </c>
      <c r="N9" s="134">
        <f t="shared" si="0"/>
        <v>88</v>
      </c>
      <c r="O9" s="134">
        <f t="shared" si="0"/>
        <v>119</v>
      </c>
      <c r="P9" s="134">
        <f t="shared" si="0"/>
        <v>149</v>
      </c>
      <c r="Q9" s="55" t="s">
        <v>147</v>
      </c>
      <c r="R9" s="216" t="s">
        <v>150</v>
      </c>
      <c r="T9" s="162">
        <f>EDATE(P9,1)</f>
        <v>180</v>
      </c>
      <c r="U9" s="134">
        <f>EDATE(T9,1)</f>
        <v>210</v>
      </c>
      <c r="V9" s="134">
        <f t="shared" ref="V9:Y9" si="1">EDATE(U9,1)</f>
        <v>241</v>
      </c>
      <c r="W9" s="134">
        <f t="shared" si="1"/>
        <v>272</v>
      </c>
      <c r="X9" s="134">
        <f t="shared" si="1"/>
        <v>302</v>
      </c>
      <c r="Y9" s="134">
        <f t="shared" si="1"/>
        <v>333</v>
      </c>
      <c r="Z9" s="55" t="s">
        <v>147</v>
      </c>
      <c r="AA9" s="216" t="s">
        <v>150</v>
      </c>
      <c r="AC9" s="162">
        <f>EDATE(Y9,1)</f>
        <v>363</v>
      </c>
      <c r="AD9" s="134">
        <f>EDATE(AC9,1)</f>
        <v>394</v>
      </c>
      <c r="AE9" s="134">
        <f t="shared" ref="AE9:AH9" si="2">EDATE(AD9,1)</f>
        <v>425</v>
      </c>
      <c r="AF9" s="134">
        <f t="shared" si="2"/>
        <v>453</v>
      </c>
      <c r="AG9" s="134">
        <f t="shared" si="2"/>
        <v>484</v>
      </c>
      <c r="AH9" s="134">
        <f t="shared" si="2"/>
        <v>514</v>
      </c>
      <c r="AI9" s="55" t="s">
        <v>147</v>
      </c>
      <c r="AJ9" s="216" t="s">
        <v>150</v>
      </c>
    </row>
    <row r="10" spans="1:36" ht="14.4">
      <c r="B10" s="196" t="s">
        <v>151</v>
      </c>
      <c r="C10" s="401" t="s">
        <v>152</v>
      </c>
      <c r="D10" s="198"/>
      <c r="E10" s="198"/>
      <c r="F10" s="199"/>
      <c r="G10" s="198"/>
      <c r="H10" s="200"/>
      <c r="I10" s="342">
        <f>E10*F10*G10*H10</f>
        <v>0</v>
      </c>
      <c r="J10" s="395"/>
      <c r="K10" s="77">
        <f>SUMIFS('Transaction List - Int Report 1'!$M$10:$M$115,'Transaction List - Int Report 1'!$D$10:$D$115,'Budget &amp; Fin Report'!K$9,'Transaction List - Int Report 1'!$B$10:$B$115,'Budget &amp; Fin Report'!$B10)</f>
        <v>0</v>
      </c>
      <c r="L10" s="78">
        <f>SUMIFS('Transaction List - Int Report 1'!$M$10:$M$115,'Transaction List - Int Report 1'!$D$10:$D$115,'Budget &amp; Fin Report'!L$9,'Transaction List - Int Report 1'!$B$10:$B$115,'Budget &amp; Fin Report'!$B10)</f>
        <v>0</v>
      </c>
      <c r="M10" s="132">
        <f>SUMIFS('Transaction List - Int Report 1'!$M$10:$M$115,'Transaction List - Int Report 1'!$D$10:$D$115,'Budget &amp; Fin Report'!M$9,'Transaction List - Int Report 1'!$B$10:$B$115,'Budget &amp; Fin Report'!$B10)</f>
        <v>0</v>
      </c>
      <c r="N10" s="132">
        <f>SUMIFS('Transaction List - Int Report 1'!$M$10:$M$115,'Transaction List - Int Report 1'!$D$10:$D$115,'Budget &amp; Fin Report'!N$9,'Transaction List - Int Report 1'!$B$10:$B$115,'Budget &amp; Fin Report'!$B10)</f>
        <v>0</v>
      </c>
      <c r="O10" s="132">
        <f>SUMIFS('Transaction List - Int Report 1'!$M$10:$M$115,'Transaction List - Int Report 1'!$D$10:$D$115,'Budget &amp; Fin Report'!O$9,'Transaction List - Int Report 1'!$B$10:$B$115,'Budget &amp; Fin Report'!$B10)</f>
        <v>0</v>
      </c>
      <c r="P10" s="78">
        <f>SUMIFS('Transaction List - Int Report 1'!$M$10:$M$115,'Transaction List - Int Report 1'!$D$10:$D$115,'Budget &amp; Fin Report'!P$9,'Transaction List - Int Report 1'!$B$10:$B$115,'Budget &amp; Fin Report'!$B10)</f>
        <v>0</v>
      </c>
      <c r="Q10" s="78">
        <f>SUM(K10:P10)</f>
        <v>0</v>
      </c>
      <c r="R10" s="165" t="e">
        <f>Q10/I10</f>
        <v>#DIV/0!</v>
      </c>
      <c r="T10" s="77">
        <f>SUMIFS('Transaction List - Int Report 2'!$M$10:$M$115,'Transaction List - Int Report 2'!$D$10:$D$115,'Budget &amp; Fin Report'!T$9,'Transaction List - Int Report 2'!$B$10:$B$115,'Budget &amp; Fin Report'!$B10)</f>
        <v>0</v>
      </c>
      <c r="U10" s="78">
        <f>SUMIFS('Transaction List - Int Report 2'!$M$10:$M$115,'Transaction List - Int Report 2'!$D$10:$D$115,'Budget &amp; Fin Report'!U$9,'Transaction List - Int Report 2'!$B$10:$B$115,'Budget &amp; Fin Report'!$B10)</f>
        <v>0</v>
      </c>
      <c r="V10" s="132">
        <f>SUMIFS('Transaction List - Int Report 2'!$M$10:$M$115,'Transaction List - Int Report 2'!$D$10:$D$115,'Budget &amp; Fin Report'!V$9,'Transaction List - Int Report 2'!$B$10:$B$115,'Budget &amp; Fin Report'!$B10)</f>
        <v>0</v>
      </c>
      <c r="W10" s="132">
        <f>SUMIFS('Transaction List - Int Report 2'!$M$10:$M$115,'Transaction List - Int Report 2'!$D$10:$D$115,'Budget &amp; Fin Report'!W$9,'Transaction List - Int Report 2'!$B$10:$B$115,'Budget &amp; Fin Report'!$B10)</f>
        <v>0</v>
      </c>
      <c r="X10" s="132">
        <f>SUMIFS('Transaction List - Int Report 2'!$M$10:$M$115,'Transaction List - Int Report 2'!$D$10:$D$115,'Budget &amp; Fin Report'!X$9,'Transaction List - Int Report 2'!$B$10:$B$115,'Budget &amp; Fin Report'!$B10)</f>
        <v>0</v>
      </c>
      <c r="Y10" s="78">
        <f>SUMIFS('Transaction List - Int Report 2'!$M$10:$M$115,'Transaction List - Int Report 2'!$D$10:$D$115,'Budget &amp; Fin Report'!Y$9,'Transaction List - Int Report 2'!$B$10:$B$115,'Budget &amp; Fin Report'!$B10)</f>
        <v>0</v>
      </c>
      <c r="Z10" s="78">
        <f>SUM(T10:Y10)</f>
        <v>0</v>
      </c>
      <c r="AA10" s="165" t="e">
        <f>Z10/I10</f>
        <v>#DIV/0!</v>
      </c>
      <c r="AC10" s="77">
        <f>SUMIFS('Transaction List - Final Report'!$M$10:$M$115,'Transaction List - Final Report'!$D$10:$D$115,'Budget &amp; Fin Report'!AC$9,'Transaction List - Final Report'!$B$10:$B$115,'Budget &amp; Fin Report'!$B10)</f>
        <v>0</v>
      </c>
      <c r="AD10" s="78">
        <f>SUMIFS('Transaction List - Final Report'!$M$10:$M$115,'Transaction List - Final Report'!$D$10:$D$115,'Budget &amp; Fin Report'!AD$9,'Transaction List - Final Report'!$B$10:$B$115,'Budget &amp; Fin Report'!$B10)</f>
        <v>0</v>
      </c>
      <c r="AE10" s="132">
        <f>SUMIFS('Transaction List - Final Report'!$M$10:$M$115,'Transaction List - Final Report'!$D$10:$D$115,'Budget &amp; Fin Report'!AE$9,'Transaction List - Final Report'!$B$10:$B$115,'Budget &amp; Fin Report'!$B10)</f>
        <v>0</v>
      </c>
      <c r="AF10" s="132">
        <f>SUMIFS('Transaction List - Final Report'!$M$10:$M$115,'Transaction List - Final Report'!$D$10:$D$115,'Budget &amp; Fin Report'!AF$9,'Transaction List - Final Report'!$B$10:$B$115,'Budget &amp; Fin Report'!$B10)</f>
        <v>0</v>
      </c>
      <c r="AG10" s="132">
        <f>SUMIFS('Transaction List - Final Report'!$M$10:$M$115,'Transaction List - Final Report'!$D$10:$D$115,'Budget &amp; Fin Report'!AG$9,'Transaction List - Final Report'!$B$10:$B$115,'Budget &amp; Fin Report'!$B10)</f>
        <v>0</v>
      </c>
      <c r="AH10" s="78">
        <f>SUMIFS('Transaction List - Final Report'!$M$10:$M$115,'Transaction List - Final Report'!$D$10:$D$115,'Budget &amp; Fin Report'!AH$9,'Transaction List - Final Report'!$B$10:$B$115,'Budget &amp; Fin Report'!$B10)</f>
        <v>0</v>
      </c>
      <c r="AI10" s="78">
        <f>SUM(AC10:AH10)</f>
        <v>0</v>
      </c>
      <c r="AJ10" s="165" t="e">
        <f>AI10/I10</f>
        <v>#DIV/0!</v>
      </c>
    </row>
    <row r="11" spans="1:36" ht="14.4">
      <c r="B11" s="196" t="s">
        <v>153</v>
      </c>
      <c r="C11" s="401" t="s">
        <v>154</v>
      </c>
      <c r="D11" s="198"/>
      <c r="E11" s="198"/>
      <c r="F11" s="199"/>
      <c r="G11" s="198"/>
      <c r="H11" s="200"/>
      <c r="I11" s="342">
        <f t="shared" ref="I11:I16" si="3">E11*F11*G11*H11</f>
        <v>0</v>
      </c>
      <c r="J11" s="395"/>
      <c r="K11" s="77">
        <f>SUMIFS('Transaction List - Int Report 1'!$M$10:$M$115,'Transaction List - Int Report 1'!$D$10:$D$115,'Budget &amp; Fin Report'!K$9,'Transaction List - Int Report 1'!$B$10:$B$115,'Budget &amp; Fin Report'!$B11)</f>
        <v>0</v>
      </c>
      <c r="L11" s="78">
        <f>SUMIFS('Transaction List - Int Report 1'!$M$10:$M$115,'Transaction List - Int Report 1'!$D$10:$D$115,'Budget &amp; Fin Report'!L$9,'Transaction List - Int Report 1'!$B$10:$B$115,'Budget &amp; Fin Report'!$B11)</f>
        <v>0</v>
      </c>
      <c r="M11" s="132">
        <f>SUMIFS('Transaction List - Int Report 1'!$M$10:$M$115,'Transaction List - Int Report 1'!$D$10:$D$115,'Budget &amp; Fin Report'!M$9,'Transaction List - Int Report 1'!$B$10:$B$115,'Budget &amp; Fin Report'!$B11)</f>
        <v>0</v>
      </c>
      <c r="N11" s="132">
        <f>SUMIFS('Transaction List - Int Report 1'!$M$10:$M$115,'Transaction List - Int Report 1'!$D$10:$D$115,'Budget &amp; Fin Report'!N$9,'Transaction List - Int Report 1'!$B$10:$B$115,'Budget &amp; Fin Report'!$B11)</f>
        <v>0</v>
      </c>
      <c r="O11" s="132">
        <f>SUMIFS('Transaction List - Int Report 1'!$M$10:$M$115,'Transaction List - Int Report 1'!$D$10:$D$115,'Budget &amp; Fin Report'!O$9,'Transaction List - Int Report 1'!$B$10:$B$115,'Budget &amp; Fin Report'!$B11)</f>
        <v>0</v>
      </c>
      <c r="P11" s="78">
        <f>SUMIFS('Transaction List - Int Report 1'!$M$10:$M$115,'Transaction List - Int Report 1'!$D$10:$D$115,'Budget &amp; Fin Report'!P$9,'Transaction List - Int Report 1'!$B$10:$B$115,'Budget &amp; Fin Report'!$B11)</f>
        <v>0</v>
      </c>
      <c r="Q11" s="78">
        <f t="shared" ref="Q11:Q20" si="4">SUM(K11:P11)</f>
        <v>0</v>
      </c>
      <c r="R11" s="301" t="e">
        <f>Q11/I11</f>
        <v>#DIV/0!</v>
      </c>
      <c r="T11" s="77">
        <f>SUMIFS('Transaction List - Int Report 2'!$M$10:$M$115,'Transaction List - Int Report 2'!$D$10:$D$115,'Budget &amp; Fin Report'!T$9,'Transaction List - Int Report 2'!$B$10:$B$115,'Budget &amp; Fin Report'!$B11)</f>
        <v>0</v>
      </c>
      <c r="U11" s="78">
        <f>SUMIFS('Transaction List - Int Report 2'!$M$10:$M$115,'Transaction List - Int Report 2'!$D$10:$D$115,'Budget &amp; Fin Report'!U$9,'Transaction List - Int Report 2'!$B$10:$B$115,'Budget &amp; Fin Report'!$B11)</f>
        <v>0</v>
      </c>
      <c r="V11" s="132">
        <f>SUMIFS('Transaction List - Int Report 2'!$M$10:$M$115,'Transaction List - Int Report 2'!$D$10:$D$115,'Budget &amp; Fin Report'!V$9,'Transaction List - Int Report 2'!$B$10:$B$115,'Budget &amp; Fin Report'!$B11)</f>
        <v>0</v>
      </c>
      <c r="W11" s="132">
        <f>SUMIFS('Transaction List - Int Report 2'!$M$10:$M$115,'Transaction List - Int Report 2'!$D$10:$D$115,'Budget &amp; Fin Report'!W$9,'Transaction List - Int Report 2'!$B$10:$B$115,'Budget &amp; Fin Report'!$B11)</f>
        <v>0</v>
      </c>
      <c r="X11" s="132">
        <f>SUMIFS('Transaction List - Int Report 2'!$M$10:$M$115,'Transaction List - Int Report 2'!$D$10:$D$115,'Budget &amp; Fin Report'!X$9,'Transaction List - Int Report 2'!$B$10:$B$115,'Budget &amp; Fin Report'!$B11)</f>
        <v>0</v>
      </c>
      <c r="Y11" s="78">
        <f>SUMIFS('Transaction List - Int Report 2'!$M$10:$M$115,'Transaction List - Int Report 2'!$D$10:$D$115,'Budget &amp; Fin Report'!Y$9,'Transaction List - Int Report 2'!$B$10:$B$115,'Budget &amp; Fin Report'!$B11)</f>
        <v>0</v>
      </c>
      <c r="Z11" s="78">
        <f t="shared" ref="Z11:Z20" si="5">SUM(T11:Y11)</f>
        <v>0</v>
      </c>
      <c r="AA11" s="165" t="e">
        <f t="shared" ref="AA11:AA24" si="6">Z11/I11</f>
        <v>#DIV/0!</v>
      </c>
      <c r="AC11" s="77">
        <f>SUMIFS('Transaction List - Final Report'!$M$10:$M$115,'Transaction List - Final Report'!$D$10:$D$115,'Budget &amp; Fin Report'!AC$9,'Transaction List - Final Report'!$B$10:$B$115,'Budget &amp; Fin Report'!$B11)</f>
        <v>0</v>
      </c>
      <c r="AD11" s="78">
        <f>SUMIFS('Transaction List - Final Report'!$M$10:$M$115,'Transaction List - Final Report'!$D$10:$D$115,'Budget &amp; Fin Report'!AD$9,'Transaction List - Final Report'!$B$10:$B$115,'Budget &amp; Fin Report'!$B11)</f>
        <v>0</v>
      </c>
      <c r="AE11" s="132">
        <f>SUMIFS('Transaction List - Final Report'!$M$10:$M$115,'Transaction List - Final Report'!$D$10:$D$115,'Budget &amp; Fin Report'!AE$9,'Transaction List - Final Report'!$B$10:$B$115,'Budget &amp; Fin Report'!$B11)</f>
        <v>0</v>
      </c>
      <c r="AF11" s="132">
        <f>SUMIFS('Transaction List - Final Report'!$M$10:$M$115,'Transaction List - Final Report'!$D$10:$D$115,'Budget &amp; Fin Report'!AF$9,'Transaction List - Final Report'!$B$10:$B$115,'Budget &amp; Fin Report'!$B11)</f>
        <v>0</v>
      </c>
      <c r="AG11" s="132">
        <f>SUMIFS('Transaction List - Final Report'!$M$10:$M$115,'Transaction List - Final Report'!$D$10:$D$115,'Budget &amp; Fin Report'!AG$9,'Transaction List - Final Report'!$B$10:$B$115,'Budget &amp; Fin Report'!$B11)</f>
        <v>0</v>
      </c>
      <c r="AH11" s="78">
        <f>SUMIFS('Transaction List - Final Report'!$M$10:$M$115,'Transaction List - Final Report'!$D$10:$D$115,'Budget &amp; Fin Report'!AH$9,'Transaction List - Final Report'!$B$10:$B$115,'Budget &amp; Fin Report'!$B11)</f>
        <v>0</v>
      </c>
      <c r="AI11" s="78">
        <f t="shared" ref="AI11:AI20" si="7">SUM(AC11:AH11)</f>
        <v>0</v>
      </c>
      <c r="AJ11" s="165" t="e">
        <f t="shared" ref="AJ11:AJ25" si="8">AI11/I11</f>
        <v>#DIV/0!</v>
      </c>
    </row>
    <row r="12" spans="1:36" ht="14.4">
      <c r="B12" s="196" t="s">
        <v>155</v>
      </c>
      <c r="C12" s="401" t="s">
        <v>156</v>
      </c>
      <c r="D12" s="198"/>
      <c r="E12" s="198"/>
      <c r="F12" s="199"/>
      <c r="G12" s="198"/>
      <c r="H12" s="200"/>
      <c r="I12" s="342">
        <f t="shared" si="3"/>
        <v>0</v>
      </c>
      <c r="J12" s="395"/>
      <c r="K12" s="77">
        <f>SUMIFS('Transaction List - Int Report 1'!$M$10:$M$115,'Transaction List - Int Report 1'!$D$10:$D$115,'Budget &amp; Fin Report'!K$9,'Transaction List - Int Report 1'!$B$10:$B$115,'Budget &amp; Fin Report'!$B12)</f>
        <v>0</v>
      </c>
      <c r="L12" s="78">
        <f>SUMIFS('Transaction List - Int Report 1'!$M$10:$M$115,'Transaction List - Int Report 1'!$D$10:$D$115,'Budget &amp; Fin Report'!L$9,'Transaction List - Int Report 1'!$B$10:$B$115,'Budget &amp; Fin Report'!$B12)</f>
        <v>0</v>
      </c>
      <c r="M12" s="132">
        <f>SUMIFS('Transaction List - Int Report 1'!$M$10:$M$115,'Transaction List - Int Report 1'!$D$10:$D$115,'Budget &amp; Fin Report'!M$9,'Transaction List - Int Report 1'!$B$10:$B$115,'Budget &amp; Fin Report'!$B12)</f>
        <v>0</v>
      </c>
      <c r="N12" s="132">
        <f>SUMIFS('Transaction List - Int Report 1'!$M$10:$M$115,'Transaction List - Int Report 1'!$D$10:$D$115,'Budget &amp; Fin Report'!N$9,'Transaction List - Int Report 1'!$B$10:$B$115,'Budget &amp; Fin Report'!$B12)</f>
        <v>0</v>
      </c>
      <c r="O12" s="132">
        <f>SUMIFS('Transaction List - Int Report 1'!$M$10:$M$115,'Transaction List - Int Report 1'!$D$10:$D$115,'Budget &amp; Fin Report'!O$9,'Transaction List - Int Report 1'!$B$10:$B$115,'Budget &amp; Fin Report'!$B12)</f>
        <v>0</v>
      </c>
      <c r="P12" s="78">
        <f>SUMIFS('Transaction List - Int Report 1'!$M$10:$M$115,'Transaction List - Int Report 1'!$D$10:$D$115,'Budget &amp; Fin Report'!P$9,'Transaction List - Int Report 1'!$B$10:$B$115,'Budget &amp; Fin Report'!$B12)</f>
        <v>0</v>
      </c>
      <c r="Q12" s="78">
        <f t="shared" si="4"/>
        <v>0</v>
      </c>
      <c r="R12" s="165" t="e">
        <f t="shared" ref="R12:R20" si="9">Q12/I12</f>
        <v>#DIV/0!</v>
      </c>
      <c r="T12" s="77">
        <f>SUMIFS('Transaction List - Int Report 2'!$M$10:$M$115,'Transaction List - Int Report 2'!$D$10:$D$115,'Budget &amp; Fin Report'!T$9,'Transaction List - Int Report 2'!$B$10:$B$115,'Budget &amp; Fin Report'!$B12)</f>
        <v>0</v>
      </c>
      <c r="U12" s="78">
        <f>SUMIFS('Transaction List - Int Report 2'!$M$10:$M$115,'Transaction List - Int Report 2'!$D$10:$D$115,'Budget &amp; Fin Report'!U$9,'Transaction List - Int Report 2'!$B$10:$B$115,'Budget &amp; Fin Report'!$B12)</f>
        <v>0</v>
      </c>
      <c r="V12" s="132">
        <f>SUMIFS('Transaction List - Int Report 2'!$M$10:$M$115,'Transaction List - Int Report 2'!$D$10:$D$115,'Budget &amp; Fin Report'!V$9,'Transaction List - Int Report 2'!$B$10:$B$115,'Budget &amp; Fin Report'!$B12)</f>
        <v>0</v>
      </c>
      <c r="W12" s="132">
        <f>SUMIFS('Transaction List - Int Report 2'!$M$10:$M$115,'Transaction List - Int Report 2'!$D$10:$D$115,'Budget &amp; Fin Report'!W$9,'Transaction List - Int Report 2'!$B$10:$B$115,'Budget &amp; Fin Report'!$B12)</f>
        <v>0</v>
      </c>
      <c r="X12" s="132">
        <f>SUMIFS('Transaction List - Int Report 2'!$M$10:$M$115,'Transaction List - Int Report 2'!$D$10:$D$115,'Budget &amp; Fin Report'!X$9,'Transaction List - Int Report 2'!$B$10:$B$115,'Budget &amp; Fin Report'!$B12)</f>
        <v>0</v>
      </c>
      <c r="Y12" s="78">
        <f>SUMIFS('Transaction List - Int Report 2'!$M$10:$M$115,'Transaction List - Int Report 2'!$D$10:$D$115,'Budget &amp; Fin Report'!Y$9,'Transaction List - Int Report 2'!$B$10:$B$115,'Budget &amp; Fin Report'!$B12)</f>
        <v>0</v>
      </c>
      <c r="Z12" s="78">
        <f t="shared" si="5"/>
        <v>0</v>
      </c>
      <c r="AA12" s="165" t="e">
        <f t="shared" si="6"/>
        <v>#DIV/0!</v>
      </c>
      <c r="AC12" s="77">
        <f>SUMIFS('Transaction List - Final Report'!$M$10:$M$115,'Transaction List - Final Report'!$D$10:$D$115,'Budget &amp; Fin Report'!AC$9,'Transaction List - Final Report'!$B$10:$B$115,'Budget &amp; Fin Report'!$B12)</f>
        <v>0</v>
      </c>
      <c r="AD12" s="78">
        <f>SUMIFS('Transaction List - Final Report'!$M$10:$M$115,'Transaction List - Final Report'!$D$10:$D$115,'Budget &amp; Fin Report'!AD$9,'Transaction List - Final Report'!$B$10:$B$115,'Budget &amp; Fin Report'!$B12)</f>
        <v>0</v>
      </c>
      <c r="AE12" s="132">
        <f>SUMIFS('Transaction List - Final Report'!$M$10:$M$115,'Transaction List - Final Report'!$D$10:$D$115,'Budget &amp; Fin Report'!AE$9,'Transaction List - Final Report'!$B$10:$B$115,'Budget &amp; Fin Report'!$B12)</f>
        <v>0</v>
      </c>
      <c r="AF12" s="132">
        <f>SUMIFS('Transaction List - Final Report'!$M$10:$M$115,'Transaction List - Final Report'!$D$10:$D$115,'Budget &amp; Fin Report'!AF$9,'Transaction List - Final Report'!$B$10:$B$115,'Budget &amp; Fin Report'!$B12)</f>
        <v>0</v>
      </c>
      <c r="AG12" s="132">
        <f>SUMIFS('Transaction List - Final Report'!$M$10:$M$115,'Transaction List - Final Report'!$D$10:$D$115,'Budget &amp; Fin Report'!AG$9,'Transaction List - Final Report'!$B$10:$B$115,'Budget &amp; Fin Report'!$B12)</f>
        <v>0</v>
      </c>
      <c r="AH12" s="78">
        <f>SUMIFS('Transaction List - Final Report'!$M$10:$M$115,'Transaction List - Final Report'!$D$10:$D$115,'Budget &amp; Fin Report'!AH$9,'Transaction List - Final Report'!$B$10:$B$115,'Budget &amp; Fin Report'!$B12)</f>
        <v>0</v>
      </c>
      <c r="AI12" s="78">
        <f t="shared" si="7"/>
        <v>0</v>
      </c>
      <c r="AJ12" s="165" t="e">
        <f t="shared" si="8"/>
        <v>#DIV/0!</v>
      </c>
    </row>
    <row r="13" spans="1:36" ht="14.4">
      <c r="B13" s="196" t="s">
        <v>157</v>
      </c>
      <c r="C13" s="197"/>
      <c r="D13" s="198"/>
      <c r="E13" s="198"/>
      <c r="F13" s="199"/>
      <c r="G13" s="198"/>
      <c r="H13" s="200"/>
      <c r="I13" s="342">
        <f>E13*F13*G13*H13</f>
        <v>0</v>
      </c>
      <c r="J13" s="395"/>
      <c r="K13" s="77">
        <f>SUMIFS('Transaction List - Int Report 1'!$M$10:$M$115,'Transaction List - Int Report 1'!$D$10:$D$115,'Budget &amp; Fin Report'!K$9,'Transaction List - Int Report 1'!$B$10:$B$115,'Budget &amp; Fin Report'!$B13)</f>
        <v>0</v>
      </c>
      <c r="L13" s="78">
        <f>SUMIFS('Transaction List - Int Report 1'!$M$10:$M$115,'Transaction List - Int Report 1'!$D$10:$D$115,'Budget &amp; Fin Report'!L$9,'Transaction List - Int Report 1'!$B$10:$B$115,'Budget &amp; Fin Report'!$B13)</f>
        <v>0</v>
      </c>
      <c r="M13" s="132">
        <f>SUMIFS('Transaction List - Int Report 1'!$M$10:$M$115,'Transaction List - Int Report 1'!$D$10:$D$115,'Budget &amp; Fin Report'!M$9,'Transaction List - Int Report 1'!$B$10:$B$115,'Budget &amp; Fin Report'!$B13)</f>
        <v>0</v>
      </c>
      <c r="N13" s="132">
        <f>SUMIFS('Transaction List - Int Report 1'!$M$10:$M$115,'Transaction List - Int Report 1'!$D$10:$D$115,'Budget &amp; Fin Report'!N$9,'Transaction List - Int Report 1'!$B$10:$B$115,'Budget &amp; Fin Report'!$B13)</f>
        <v>0</v>
      </c>
      <c r="O13" s="132">
        <f>SUMIFS('Transaction List - Int Report 1'!$M$10:$M$115,'Transaction List - Int Report 1'!$D$10:$D$115,'Budget &amp; Fin Report'!O$9,'Transaction List - Int Report 1'!$B$10:$B$115,'Budget &amp; Fin Report'!$B13)</f>
        <v>0</v>
      </c>
      <c r="P13" s="78">
        <f>SUMIFS('Transaction List - Int Report 1'!$M$10:$M$115,'Transaction List - Int Report 1'!$D$10:$D$115,'Budget &amp; Fin Report'!P$9,'Transaction List - Int Report 1'!$B$10:$B$115,'Budget &amp; Fin Report'!$B13)</f>
        <v>0</v>
      </c>
      <c r="Q13" s="78">
        <f t="shared" si="4"/>
        <v>0</v>
      </c>
      <c r="R13" s="167" t="e">
        <f t="shared" si="9"/>
        <v>#DIV/0!</v>
      </c>
      <c r="T13" s="77">
        <f>SUMIFS('Transaction List - Int Report 2'!$M$10:$M$115,'Transaction List - Int Report 2'!$D$10:$D$115,'Budget &amp; Fin Report'!T$9,'Transaction List - Int Report 2'!$B$10:$B$115,'Budget &amp; Fin Report'!$B13)</f>
        <v>0</v>
      </c>
      <c r="U13" s="78">
        <f>SUMIFS('Transaction List - Int Report 2'!$M$10:$M$115,'Transaction List - Int Report 2'!$D$10:$D$115,'Budget &amp; Fin Report'!U$9,'Transaction List - Int Report 2'!$B$10:$B$115,'Budget &amp; Fin Report'!$B13)</f>
        <v>0</v>
      </c>
      <c r="V13" s="132">
        <f>SUMIFS('Transaction List - Int Report 2'!$M$10:$M$115,'Transaction List - Int Report 2'!$D$10:$D$115,'Budget &amp; Fin Report'!V$9,'Transaction List - Int Report 2'!$B$10:$B$115,'Budget &amp; Fin Report'!$B13)</f>
        <v>0</v>
      </c>
      <c r="W13" s="132">
        <f>SUMIFS('Transaction List - Int Report 2'!$M$10:$M$115,'Transaction List - Int Report 2'!$D$10:$D$115,'Budget &amp; Fin Report'!W$9,'Transaction List - Int Report 2'!$B$10:$B$115,'Budget &amp; Fin Report'!$B13)</f>
        <v>0</v>
      </c>
      <c r="X13" s="132">
        <f>SUMIFS('Transaction List - Int Report 2'!$M$10:$M$115,'Transaction List - Int Report 2'!$D$10:$D$115,'Budget &amp; Fin Report'!X$9,'Transaction List - Int Report 2'!$B$10:$B$115,'Budget &amp; Fin Report'!$B13)</f>
        <v>0</v>
      </c>
      <c r="Y13" s="78">
        <f>SUMIFS('Transaction List - Int Report 2'!$M$10:$M$115,'Transaction List - Int Report 2'!$D$10:$D$115,'Budget &amp; Fin Report'!Y$9,'Transaction List - Int Report 2'!$B$10:$B$115,'Budget &amp; Fin Report'!$B13)</f>
        <v>0</v>
      </c>
      <c r="Z13" s="78">
        <f t="shared" si="5"/>
        <v>0</v>
      </c>
      <c r="AA13" s="165" t="e">
        <f t="shared" si="6"/>
        <v>#DIV/0!</v>
      </c>
      <c r="AC13" s="77">
        <f>SUMIFS('Transaction List - Final Report'!$M$10:$M$115,'Transaction List - Final Report'!$D$10:$D$115,'Budget &amp; Fin Report'!AC$9,'Transaction List - Final Report'!$B$10:$B$115,'Budget &amp; Fin Report'!$B13)</f>
        <v>0</v>
      </c>
      <c r="AD13" s="78">
        <f>SUMIFS('Transaction List - Final Report'!$M$10:$M$115,'Transaction List - Final Report'!$D$10:$D$115,'Budget &amp; Fin Report'!AD$9,'Transaction List - Final Report'!$B$10:$B$115,'Budget &amp; Fin Report'!$B13)</f>
        <v>0</v>
      </c>
      <c r="AE13" s="132">
        <f>SUMIFS('Transaction List - Final Report'!$M$10:$M$115,'Transaction List - Final Report'!$D$10:$D$115,'Budget &amp; Fin Report'!AE$9,'Transaction List - Final Report'!$B$10:$B$115,'Budget &amp; Fin Report'!$B13)</f>
        <v>0</v>
      </c>
      <c r="AF13" s="132">
        <f>SUMIFS('Transaction List - Final Report'!$M$10:$M$115,'Transaction List - Final Report'!$D$10:$D$115,'Budget &amp; Fin Report'!AF$9,'Transaction List - Final Report'!$B$10:$B$115,'Budget &amp; Fin Report'!$B13)</f>
        <v>0</v>
      </c>
      <c r="AG13" s="132">
        <f>SUMIFS('Transaction List - Final Report'!$M$10:$M$115,'Transaction List - Final Report'!$D$10:$D$115,'Budget &amp; Fin Report'!AG$9,'Transaction List - Final Report'!$B$10:$B$115,'Budget &amp; Fin Report'!$B13)</f>
        <v>0</v>
      </c>
      <c r="AH13" s="78">
        <f>SUMIFS('Transaction List - Final Report'!$M$10:$M$115,'Transaction List - Final Report'!$D$10:$D$115,'Budget &amp; Fin Report'!AH$9,'Transaction List - Final Report'!$B$10:$B$115,'Budget &amp; Fin Report'!$B13)</f>
        <v>0</v>
      </c>
      <c r="AI13" s="78">
        <f t="shared" si="7"/>
        <v>0</v>
      </c>
      <c r="AJ13" s="167" t="e">
        <f t="shared" si="8"/>
        <v>#DIV/0!</v>
      </c>
    </row>
    <row r="14" spans="1:36" ht="14.4">
      <c r="B14" s="196" t="s">
        <v>158</v>
      </c>
      <c r="C14" s="197"/>
      <c r="D14" s="198"/>
      <c r="E14" s="198"/>
      <c r="F14" s="199"/>
      <c r="G14" s="198"/>
      <c r="H14" s="200"/>
      <c r="I14" s="342">
        <f t="shared" si="3"/>
        <v>0</v>
      </c>
      <c r="J14" s="395"/>
      <c r="K14" s="77">
        <f>SUMIFS('Transaction List - Int Report 1'!$M$10:$M$115,'Transaction List - Int Report 1'!$D$10:$D$115,'Budget &amp; Fin Report'!K$9,'Transaction List - Int Report 1'!$B$10:$B$115,'Budget &amp; Fin Report'!$B14)</f>
        <v>0</v>
      </c>
      <c r="L14" s="78">
        <f>SUMIFS('Transaction List - Int Report 1'!$M$10:$M$115,'Transaction List - Int Report 1'!$D$10:$D$115,'Budget &amp; Fin Report'!L$9,'Transaction List - Int Report 1'!$B$10:$B$115,'Budget &amp; Fin Report'!$B14)</f>
        <v>0</v>
      </c>
      <c r="M14" s="132">
        <f>SUMIFS('Transaction List - Int Report 1'!$M$10:$M$115,'Transaction List - Int Report 1'!$D$10:$D$115,'Budget &amp; Fin Report'!M$9,'Transaction List - Int Report 1'!$B$10:$B$115,'Budget &amp; Fin Report'!$B14)</f>
        <v>0</v>
      </c>
      <c r="N14" s="132">
        <f>SUMIFS('Transaction List - Int Report 1'!$M$10:$M$115,'Transaction List - Int Report 1'!$D$10:$D$115,'Budget &amp; Fin Report'!N$9,'Transaction List - Int Report 1'!$B$10:$B$115,'Budget &amp; Fin Report'!$B14)</f>
        <v>0</v>
      </c>
      <c r="O14" s="132">
        <f>SUMIFS('Transaction List - Int Report 1'!$M$10:$M$115,'Transaction List - Int Report 1'!$D$10:$D$115,'Budget &amp; Fin Report'!O$9,'Transaction List - Int Report 1'!$B$10:$B$115,'Budget &amp; Fin Report'!$B14)</f>
        <v>0</v>
      </c>
      <c r="P14" s="78">
        <f>SUMIFS('Transaction List - Int Report 1'!$M$10:$M$115,'Transaction List - Int Report 1'!$D$10:$D$115,'Budget &amp; Fin Report'!P$9,'Transaction List - Int Report 1'!$B$10:$B$115,'Budget &amp; Fin Report'!$B14)</f>
        <v>0</v>
      </c>
      <c r="Q14" s="78">
        <f t="shared" si="4"/>
        <v>0</v>
      </c>
      <c r="R14" s="167" t="e">
        <f t="shared" si="9"/>
        <v>#DIV/0!</v>
      </c>
      <c r="T14" s="77">
        <f>SUMIFS('Transaction List - Int Report 2'!$M$10:$M$115,'Transaction List - Int Report 2'!$D$10:$D$115,'Budget &amp; Fin Report'!T$9,'Transaction List - Int Report 2'!$B$10:$B$115,'Budget &amp; Fin Report'!$B14)</f>
        <v>0</v>
      </c>
      <c r="U14" s="78">
        <f>SUMIFS('Transaction List - Int Report 2'!$M$10:$M$115,'Transaction List - Int Report 2'!$D$10:$D$115,'Budget &amp; Fin Report'!U$9,'Transaction List - Int Report 2'!$B$10:$B$115,'Budget &amp; Fin Report'!$B14)</f>
        <v>0</v>
      </c>
      <c r="V14" s="132">
        <f>SUMIFS('Transaction List - Int Report 2'!$M$10:$M$115,'Transaction List - Int Report 2'!$D$10:$D$115,'Budget &amp; Fin Report'!V$9,'Transaction List - Int Report 2'!$B$10:$B$115,'Budget &amp; Fin Report'!$B14)</f>
        <v>0</v>
      </c>
      <c r="W14" s="132">
        <f>SUMIFS('Transaction List - Int Report 2'!$M$10:$M$115,'Transaction List - Int Report 2'!$D$10:$D$115,'Budget &amp; Fin Report'!W$9,'Transaction List - Int Report 2'!$B$10:$B$115,'Budget &amp; Fin Report'!$B14)</f>
        <v>0</v>
      </c>
      <c r="X14" s="132">
        <f>SUMIFS('Transaction List - Int Report 2'!$M$10:$M$115,'Transaction List - Int Report 2'!$D$10:$D$115,'Budget &amp; Fin Report'!X$9,'Transaction List - Int Report 2'!$B$10:$B$115,'Budget &amp; Fin Report'!$B14)</f>
        <v>0</v>
      </c>
      <c r="Y14" s="78">
        <f>SUMIFS('Transaction List - Int Report 2'!$M$10:$M$115,'Transaction List - Int Report 2'!$D$10:$D$115,'Budget &amp; Fin Report'!Y$9,'Transaction List - Int Report 2'!$B$10:$B$115,'Budget &amp; Fin Report'!$B14)</f>
        <v>0</v>
      </c>
      <c r="Z14" s="78">
        <f t="shared" si="5"/>
        <v>0</v>
      </c>
      <c r="AA14" s="165" t="e">
        <f t="shared" si="6"/>
        <v>#DIV/0!</v>
      </c>
      <c r="AC14" s="77">
        <f>SUMIFS('Transaction List - Final Report'!$M$10:$M$115,'Transaction List - Final Report'!$D$10:$D$115,'Budget &amp; Fin Report'!AC$9,'Transaction List - Final Report'!$B$10:$B$115,'Budget &amp; Fin Report'!$B14)</f>
        <v>0</v>
      </c>
      <c r="AD14" s="78">
        <f>SUMIFS('Transaction List - Final Report'!$M$10:$M$115,'Transaction List - Final Report'!$D$10:$D$115,'Budget &amp; Fin Report'!AD$9,'Transaction List - Final Report'!$B$10:$B$115,'Budget &amp; Fin Report'!$B14)</f>
        <v>0</v>
      </c>
      <c r="AE14" s="132">
        <f>SUMIFS('Transaction List - Final Report'!$M$10:$M$115,'Transaction List - Final Report'!$D$10:$D$115,'Budget &amp; Fin Report'!AE$9,'Transaction List - Final Report'!$B$10:$B$115,'Budget &amp; Fin Report'!$B14)</f>
        <v>0</v>
      </c>
      <c r="AF14" s="132">
        <f>SUMIFS('Transaction List - Final Report'!$M$10:$M$115,'Transaction List - Final Report'!$D$10:$D$115,'Budget &amp; Fin Report'!AF$9,'Transaction List - Final Report'!$B$10:$B$115,'Budget &amp; Fin Report'!$B14)</f>
        <v>0</v>
      </c>
      <c r="AG14" s="132">
        <f>SUMIFS('Transaction List - Final Report'!$M$10:$M$115,'Transaction List - Final Report'!$D$10:$D$115,'Budget &amp; Fin Report'!AG$9,'Transaction List - Final Report'!$B$10:$B$115,'Budget &amp; Fin Report'!$B14)</f>
        <v>0</v>
      </c>
      <c r="AH14" s="78">
        <f>SUMIFS('Transaction List - Final Report'!$M$10:$M$115,'Transaction List - Final Report'!$D$10:$D$115,'Budget &amp; Fin Report'!AH$9,'Transaction List - Final Report'!$B$10:$B$115,'Budget &amp; Fin Report'!$B14)</f>
        <v>0</v>
      </c>
      <c r="AI14" s="78">
        <f t="shared" si="7"/>
        <v>0</v>
      </c>
      <c r="AJ14" s="167" t="e">
        <f t="shared" si="8"/>
        <v>#DIV/0!</v>
      </c>
    </row>
    <row r="15" spans="1:36" ht="14.4">
      <c r="B15" s="196" t="s">
        <v>159</v>
      </c>
      <c r="C15" s="197"/>
      <c r="D15" s="198"/>
      <c r="E15" s="198"/>
      <c r="F15" s="199"/>
      <c r="G15" s="198"/>
      <c r="H15" s="200"/>
      <c r="I15" s="342">
        <f>E15*F15*G15*H15</f>
        <v>0</v>
      </c>
      <c r="J15" s="395"/>
      <c r="K15" s="77">
        <f>SUMIFS('Transaction List - Int Report 1'!$M$10:$M$115,'Transaction List - Int Report 1'!$D$10:$D$115,'Budget &amp; Fin Report'!K$9,'Transaction List - Int Report 1'!$B$10:$B$115,'Budget &amp; Fin Report'!$B15)</f>
        <v>0</v>
      </c>
      <c r="L15" s="78">
        <f>SUMIFS('Transaction List - Int Report 1'!$M$10:$M$115,'Transaction List - Int Report 1'!$D$10:$D$115,'Budget &amp; Fin Report'!L$9,'Transaction List - Int Report 1'!$B$10:$B$115,'Budget &amp; Fin Report'!$B15)</f>
        <v>0</v>
      </c>
      <c r="M15" s="132">
        <f>SUMIFS('Transaction List - Int Report 1'!$M$10:$M$115,'Transaction List - Int Report 1'!$D$10:$D$115,'Budget &amp; Fin Report'!M$9,'Transaction List - Int Report 1'!$B$10:$B$115,'Budget &amp; Fin Report'!$B15)</f>
        <v>0</v>
      </c>
      <c r="N15" s="132">
        <f>SUMIFS('Transaction List - Int Report 1'!$M$10:$M$115,'Transaction List - Int Report 1'!$D$10:$D$115,'Budget &amp; Fin Report'!N$9,'Transaction List - Int Report 1'!$B$10:$B$115,'Budget &amp; Fin Report'!$B15)</f>
        <v>0</v>
      </c>
      <c r="O15" s="132">
        <f>SUMIFS('Transaction List - Int Report 1'!$M$10:$M$115,'Transaction List - Int Report 1'!$D$10:$D$115,'Budget &amp; Fin Report'!O$9,'Transaction List - Int Report 1'!$B$10:$B$115,'Budget &amp; Fin Report'!$B15)</f>
        <v>0</v>
      </c>
      <c r="P15" s="78">
        <f>SUMIFS('Transaction List - Int Report 1'!$M$10:$M$115,'Transaction List - Int Report 1'!$D$10:$D$115,'Budget &amp; Fin Report'!P$9,'Transaction List - Int Report 1'!$B$10:$B$115,'Budget &amp; Fin Report'!$B15)</f>
        <v>0</v>
      </c>
      <c r="Q15" s="78">
        <f t="shared" si="4"/>
        <v>0</v>
      </c>
      <c r="R15" s="167" t="e">
        <f t="shared" si="9"/>
        <v>#DIV/0!</v>
      </c>
      <c r="T15" s="77">
        <f>SUMIFS('Transaction List - Int Report 2'!$M$10:$M$115,'Transaction List - Int Report 2'!$D$10:$D$115,'Budget &amp; Fin Report'!T$9,'Transaction List - Int Report 2'!$B$10:$B$115,'Budget &amp; Fin Report'!$B15)</f>
        <v>0</v>
      </c>
      <c r="U15" s="78">
        <f>SUMIFS('Transaction List - Int Report 2'!$M$10:$M$115,'Transaction List - Int Report 2'!$D$10:$D$115,'Budget &amp; Fin Report'!U$9,'Transaction List - Int Report 2'!$B$10:$B$115,'Budget &amp; Fin Report'!$B15)</f>
        <v>0</v>
      </c>
      <c r="V15" s="132">
        <f>SUMIFS('Transaction List - Int Report 2'!$M$10:$M$115,'Transaction List - Int Report 2'!$D$10:$D$115,'Budget &amp; Fin Report'!V$9,'Transaction List - Int Report 2'!$B$10:$B$115,'Budget &amp; Fin Report'!$B15)</f>
        <v>0</v>
      </c>
      <c r="W15" s="132">
        <f>SUMIFS('Transaction List - Int Report 2'!$M$10:$M$115,'Transaction List - Int Report 2'!$D$10:$D$115,'Budget &amp; Fin Report'!W$9,'Transaction List - Int Report 2'!$B$10:$B$115,'Budget &amp; Fin Report'!$B15)</f>
        <v>0</v>
      </c>
      <c r="X15" s="132">
        <f>SUMIFS('Transaction List - Int Report 2'!$M$10:$M$115,'Transaction List - Int Report 2'!$D$10:$D$115,'Budget &amp; Fin Report'!X$9,'Transaction List - Int Report 2'!$B$10:$B$115,'Budget &amp; Fin Report'!$B15)</f>
        <v>0</v>
      </c>
      <c r="Y15" s="78">
        <f>SUMIFS('Transaction List - Int Report 2'!$M$10:$M$115,'Transaction List - Int Report 2'!$D$10:$D$115,'Budget &amp; Fin Report'!Y$9,'Transaction List - Int Report 2'!$B$10:$B$115,'Budget &amp; Fin Report'!$B15)</f>
        <v>0</v>
      </c>
      <c r="Z15" s="78">
        <f t="shared" si="5"/>
        <v>0</v>
      </c>
      <c r="AA15" s="165" t="e">
        <f t="shared" si="6"/>
        <v>#DIV/0!</v>
      </c>
      <c r="AC15" s="77">
        <f>SUMIFS('Transaction List - Final Report'!$M$10:$M$115,'Transaction List - Final Report'!$D$10:$D$115,'Budget &amp; Fin Report'!AC$9,'Transaction List - Final Report'!$B$10:$B$115,'Budget &amp; Fin Report'!$B15)</f>
        <v>0</v>
      </c>
      <c r="AD15" s="78">
        <f>SUMIFS('Transaction List - Final Report'!$M$10:$M$115,'Transaction List - Final Report'!$D$10:$D$115,'Budget &amp; Fin Report'!AD$9,'Transaction List - Final Report'!$B$10:$B$115,'Budget &amp; Fin Report'!$B15)</f>
        <v>0</v>
      </c>
      <c r="AE15" s="132">
        <f>SUMIFS('Transaction List - Final Report'!$M$10:$M$115,'Transaction List - Final Report'!$D$10:$D$115,'Budget &amp; Fin Report'!AE$9,'Transaction List - Final Report'!$B$10:$B$115,'Budget &amp; Fin Report'!$B15)</f>
        <v>0</v>
      </c>
      <c r="AF15" s="132">
        <f>SUMIFS('Transaction List - Final Report'!$M$10:$M$115,'Transaction List - Final Report'!$D$10:$D$115,'Budget &amp; Fin Report'!AF$9,'Transaction List - Final Report'!$B$10:$B$115,'Budget &amp; Fin Report'!$B15)</f>
        <v>0</v>
      </c>
      <c r="AG15" s="132">
        <f>SUMIFS('Transaction List - Final Report'!$M$10:$M$115,'Transaction List - Final Report'!$D$10:$D$115,'Budget &amp; Fin Report'!AG$9,'Transaction List - Final Report'!$B$10:$B$115,'Budget &amp; Fin Report'!$B15)</f>
        <v>0</v>
      </c>
      <c r="AH15" s="78">
        <f>SUMIFS('Transaction List - Final Report'!$M$10:$M$115,'Transaction List - Final Report'!$D$10:$D$115,'Budget &amp; Fin Report'!AH$9,'Transaction List - Final Report'!$B$10:$B$115,'Budget &amp; Fin Report'!$B15)</f>
        <v>0</v>
      </c>
      <c r="AI15" s="78">
        <f t="shared" si="7"/>
        <v>0</v>
      </c>
      <c r="AJ15" s="167" t="e">
        <f t="shared" si="8"/>
        <v>#DIV/0!</v>
      </c>
    </row>
    <row r="16" spans="1:36" ht="14.4">
      <c r="B16" s="196" t="s">
        <v>160</v>
      </c>
      <c r="C16" s="197"/>
      <c r="D16" s="198"/>
      <c r="E16" s="198"/>
      <c r="F16" s="199"/>
      <c r="G16" s="198"/>
      <c r="H16" s="200"/>
      <c r="I16" s="342">
        <f t="shared" si="3"/>
        <v>0</v>
      </c>
      <c r="J16" s="395"/>
      <c r="K16" s="77">
        <f>SUMIFS('Transaction List - Int Report 1'!$M$10:$M$115,'Transaction List - Int Report 1'!$D$10:$D$115,'Budget &amp; Fin Report'!K$9,'Transaction List - Int Report 1'!$B$10:$B$115,'Budget &amp; Fin Report'!$B16)</f>
        <v>0</v>
      </c>
      <c r="L16" s="78">
        <f>SUMIFS('Transaction List - Int Report 1'!$M$10:$M$115,'Transaction List - Int Report 1'!$D$10:$D$115,'Budget &amp; Fin Report'!L$9,'Transaction List - Int Report 1'!$B$10:$B$115,'Budget &amp; Fin Report'!$B16)</f>
        <v>0</v>
      </c>
      <c r="M16" s="132">
        <f>SUMIFS('Transaction List - Int Report 1'!$M$10:$M$115,'Transaction List - Int Report 1'!$D$10:$D$115,'Budget &amp; Fin Report'!M$9,'Transaction List - Int Report 1'!$B$10:$B$115,'Budget &amp; Fin Report'!$B16)</f>
        <v>0</v>
      </c>
      <c r="N16" s="132">
        <f>SUMIFS('Transaction List - Int Report 1'!$M$10:$M$115,'Transaction List - Int Report 1'!$D$10:$D$115,'Budget &amp; Fin Report'!N$9,'Transaction List - Int Report 1'!$B$10:$B$115,'Budget &amp; Fin Report'!$B16)</f>
        <v>0</v>
      </c>
      <c r="O16" s="132">
        <f>SUMIFS('Transaction List - Int Report 1'!$M$10:$M$115,'Transaction List - Int Report 1'!$D$10:$D$115,'Budget &amp; Fin Report'!O$9,'Transaction List - Int Report 1'!$B$10:$B$115,'Budget &amp; Fin Report'!$B16)</f>
        <v>0</v>
      </c>
      <c r="P16" s="78">
        <f>SUMIFS('Transaction List - Int Report 1'!$M$10:$M$115,'Transaction List - Int Report 1'!$D$10:$D$115,'Budget &amp; Fin Report'!P$9,'Transaction List - Int Report 1'!$B$10:$B$115,'Budget &amp; Fin Report'!$B16)</f>
        <v>0</v>
      </c>
      <c r="Q16" s="78">
        <f t="shared" si="4"/>
        <v>0</v>
      </c>
      <c r="R16" s="167" t="e">
        <f t="shared" si="9"/>
        <v>#DIV/0!</v>
      </c>
      <c r="T16" s="77">
        <f>SUMIFS('Transaction List - Int Report 2'!$M$10:$M$115,'Transaction List - Int Report 2'!$D$10:$D$115,'Budget &amp; Fin Report'!T$9,'Transaction List - Int Report 2'!$B$10:$B$115,'Budget &amp; Fin Report'!$B16)</f>
        <v>0</v>
      </c>
      <c r="U16" s="78">
        <f>SUMIFS('Transaction List - Int Report 2'!$M$10:$M$115,'Transaction List - Int Report 2'!$D$10:$D$115,'Budget &amp; Fin Report'!U$9,'Transaction List - Int Report 2'!$B$10:$B$115,'Budget &amp; Fin Report'!$B16)</f>
        <v>0</v>
      </c>
      <c r="V16" s="132">
        <f>SUMIFS('Transaction List - Int Report 2'!$M$10:$M$115,'Transaction List - Int Report 2'!$D$10:$D$115,'Budget &amp; Fin Report'!V$9,'Transaction List - Int Report 2'!$B$10:$B$115,'Budget &amp; Fin Report'!$B16)</f>
        <v>0</v>
      </c>
      <c r="W16" s="132">
        <f>SUMIFS('Transaction List - Int Report 2'!$M$10:$M$115,'Transaction List - Int Report 2'!$D$10:$D$115,'Budget &amp; Fin Report'!W$9,'Transaction List - Int Report 2'!$B$10:$B$115,'Budget &amp; Fin Report'!$B16)</f>
        <v>0</v>
      </c>
      <c r="X16" s="132">
        <f>SUMIFS('Transaction List - Int Report 2'!$M$10:$M$115,'Transaction List - Int Report 2'!$D$10:$D$115,'Budget &amp; Fin Report'!X$9,'Transaction List - Int Report 2'!$B$10:$B$115,'Budget &amp; Fin Report'!$B16)</f>
        <v>0</v>
      </c>
      <c r="Y16" s="78">
        <f>SUMIFS('Transaction List - Int Report 2'!$M$10:$M$115,'Transaction List - Int Report 2'!$D$10:$D$115,'Budget &amp; Fin Report'!Y$9,'Transaction List - Int Report 2'!$B$10:$B$115,'Budget &amp; Fin Report'!$B16)</f>
        <v>0</v>
      </c>
      <c r="Z16" s="78">
        <f t="shared" si="5"/>
        <v>0</v>
      </c>
      <c r="AA16" s="165" t="e">
        <f t="shared" si="6"/>
        <v>#DIV/0!</v>
      </c>
      <c r="AC16" s="77">
        <f>SUMIFS('Transaction List - Final Report'!$M$10:$M$115,'Transaction List - Final Report'!$D$10:$D$115,'Budget &amp; Fin Report'!AC$9,'Transaction List - Final Report'!$B$10:$B$115,'Budget &amp; Fin Report'!$B16)</f>
        <v>0</v>
      </c>
      <c r="AD16" s="78">
        <f>SUMIFS('Transaction List - Final Report'!$M$10:$M$115,'Transaction List - Final Report'!$D$10:$D$115,'Budget &amp; Fin Report'!AD$9,'Transaction List - Final Report'!$B$10:$B$115,'Budget &amp; Fin Report'!$B16)</f>
        <v>0</v>
      </c>
      <c r="AE16" s="132">
        <f>SUMIFS('Transaction List - Final Report'!$M$10:$M$115,'Transaction List - Final Report'!$D$10:$D$115,'Budget &amp; Fin Report'!AE$9,'Transaction List - Final Report'!$B$10:$B$115,'Budget &amp; Fin Report'!$B16)</f>
        <v>0</v>
      </c>
      <c r="AF16" s="132">
        <f>SUMIFS('Transaction List - Final Report'!$M$10:$M$115,'Transaction List - Final Report'!$D$10:$D$115,'Budget &amp; Fin Report'!AF$9,'Transaction List - Final Report'!$B$10:$B$115,'Budget &amp; Fin Report'!$B16)</f>
        <v>0</v>
      </c>
      <c r="AG16" s="132">
        <f>SUMIFS('Transaction List - Final Report'!$M$10:$M$115,'Transaction List - Final Report'!$D$10:$D$115,'Budget &amp; Fin Report'!AG$9,'Transaction List - Final Report'!$B$10:$B$115,'Budget &amp; Fin Report'!$B16)</f>
        <v>0</v>
      </c>
      <c r="AH16" s="78">
        <f>SUMIFS('Transaction List - Final Report'!$M$10:$M$115,'Transaction List - Final Report'!$D$10:$D$115,'Budget &amp; Fin Report'!AH$9,'Transaction List - Final Report'!$B$10:$B$115,'Budget &amp; Fin Report'!$B16)</f>
        <v>0</v>
      </c>
      <c r="AI16" s="78">
        <f t="shared" si="7"/>
        <v>0</v>
      </c>
      <c r="AJ16" s="167" t="e">
        <f t="shared" si="8"/>
        <v>#DIV/0!</v>
      </c>
    </row>
    <row r="17" spans="1:36" ht="14.4">
      <c r="B17" s="196" t="s">
        <v>161</v>
      </c>
      <c r="C17" s="197"/>
      <c r="D17" s="198"/>
      <c r="E17" s="198"/>
      <c r="F17" s="199"/>
      <c r="G17" s="198"/>
      <c r="H17" s="200"/>
      <c r="I17" s="342">
        <f>E17*F17*G17*H17</f>
        <v>0</v>
      </c>
      <c r="J17" s="395"/>
      <c r="K17" s="77">
        <f>SUMIFS('Transaction List - Int Report 1'!$M$10:$M$115,'Transaction List - Int Report 1'!$D$10:$D$115,'Budget &amp; Fin Report'!K$9,'Transaction List - Int Report 1'!$B$10:$B$115,'Budget &amp; Fin Report'!$B17)</f>
        <v>0</v>
      </c>
      <c r="L17" s="78">
        <f>SUMIFS('Transaction List - Int Report 1'!$M$10:$M$115,'Transaction List - Int Report 1'!$D$10:$D$115,'Budget &amp; Fin Report'!L$9,'Transaction List - Int Report 1'!$B$10:$B$115,'Budget &amp; Fin Report'!$B17)</f>
        <v>0</v>
      </c>
      <c r="M17" s="132">
        <f>SUMIFS('Transaction List - Int Report 1'!$M$10:$M$115,'Transaction List - Int Report 1'!$D$10:$D$115,'Budget &amp; Fin Report'!M$9,'Transaction List - Int Report 1'!$B$10:$B$115,'Budget &amp; Fin Report'!$B17)</f>
        <v>0</v>
      </c>
      <c r="N17" s="132">
        <f>SUMIFS('Transaction List - Int Report 1'!$M$10:$M$115,'Transaction List - Int Report 1'!$D$10:$D$115,'Budget &amp; Fin Report'!N$9,'Transaction List - Int Report 1'!$B$10:$B$115,'Budget &amp; Fin Report'!$B17)</f>
        <v>0</v>
      </c>
      <c r="O17" s="132">
        <f>SUMIFS('Transaction List - Int Report 1'!$M$10:$M$115,'Transaction List - Int Report 1'!$D$10:$D$115,'Budget &amp; Fin Report'!O$9,'Transaction List - Int Report 1'!$B$10:$B$115,'Budget &amp; Fin Report'!$B17)</f>
        <v>0</v>
      </c>
      <c r="P17" s="78">
        <f>SUMIFS('Transaction List - Int Report 1'!$M$10:$M$115,'Transaction List - Int Report 1'!$D$10:$D$115,'Budget &amp; Fin Report'!P$9,'Transaction List - Int Report 1'!$B$10:$B$115,'Budget &amp; Fin Report'!$B17)</f>
        <v>0</v>
      </c>
      <c r="Q17" s="78">
        <f t="shared" si="4"/>
        <v>0</v>
      </c>
      <c r="R17" s="166" t="e">
        <f t="shared" si="9"/>
        <v>#DIV/0!</v>
      </c>
      <c r="T17" s="77">
        <f>SUMIFS('Transaction List - Int Report 2'!$M$10:$M$115,'Transaction List - Int Report 2'!$D$10:$D$115,'Budget &amp; Fin Report'!T$9,'Transaction List - Int Report 2'!$B$10:$B$115,'Budget &amp; Fin Report'!$B17)</f>
        <v>0</v>
      </c>
      <c r="U17" s="78">
        <f>SUMIFS('Transaction List - Int Report 2'!$M$10:$M$115,'Transaction List - Int Report 2'!$D$10:$D$115,'Budget &amp; Fin Report'!U$9,'Transaction List - Int Report 2'!$B$10:$B$115,'Budget &amp; Fin Report'!$B17)</f>
        <v>0</v>
      </c>
      <c r="V17" s="132">
        <f>SUMIFS('Transaction List - Int Report 2'!$M$10:$M$115,'Transaction List - Int Report 2'!$D$10:$D$115,'Budget &amp; Fin Report'!V$9,'Transaction List - Int Report 2'!$B$10:$B$115,'Budget &amp; Fin Report'!$B17)</f>
        <v>0</v>
      </c>
      <c r="W17" s="132">
        <f>SUMIFS('Transaction List - Int Report 2'!$M$10:$M$115,'Transaction List - Int Report 2'!$D$10:$D$115,'Budget &amp; Fin Report'!W$9,'Transaction List - Int Report 2'!$B$10:$B$115,'Budget &amp; Fin Report'!$B17)</f>
        <v>0</v>
      </c>
      <c r="X17" s="132">
        <f>SUMIFS('Transaction List - Int Report 2'!$M$10:$M$115,'Transaction List - Int Report 2'!$D$10:$D$115,'Budget &amp; Fin Report'!X$9,'Transaction List - Int Report 2'!$B$10:$B$115,'Budget &amp; Fin Report'!$B17)</f>
        <v>0</v>
      </c>
      <c r="Y17" s="78">
        <f>SUMIFS('Transaction List - Int Report 2'!$M$10:$M$115,'Transaction List - Int Report 2'!$D$10:$D$115,'Budget &amp; Fin Report'!Y$9,'Transaction List - Int Report 2'!$B$10:$B$115,'Budget &amp; Fin Report'!$B17)</f>
        <v>0</v>
      </c>
      <c r="Z17" s="78">
        <f t="shared" si="5"/>
        <v>0</v>
      </c>
      <c r="AA17" s="165" t="e">
        <f t="shared" si="6"/>
        <v>#DIV/0!</v>
      </c>
      <c r="AC17" s="77">
        <f>SUMIFS('Transaction List - Final Report'!$M$10:$M$115,'Transaction List - Final Report'!$D$10:$D$115,'Budget &amp; Fin Report'!AC$9,'Transaction List - Final Report'!$B$10:$B$115,'Budget &amp; Fin Report'!$B17)</f>
        <v>0</v>
      </c>
      <c r="AD17" s="78">
        <f>SUMIFS('Transaction List - Final Report'!$M$10:$M$115,'Transaction List - Final Report'!$D$10:$D$115,'Budget &amp; Fin Report'!AD$9,'Transaction List - Final Report'!$B$10:$B$115,'Budget &amp; Fin Report'!$B17)</f>
        <v>0</v>
      </c>
      <c r="AE17" s="132">
        <f>SUMIFS('Transaction List - Final Report'!$M$10:$M$115,'Transaction List - Final Report'!$D$10:$D$115,'Budget &amp; Fin Report'!AE$9,'Transaction List - Final Report'!$B$10:$B$115,'Budget &amp; Fin Report'!$B17)</f>
        <v>0</v>
      </c>
      <c r="AF17" s="132">
        <f>SUMIFS('Transaction List - Final Report'!$M$10:$M$115,'Transaction List - Final Report'!$D$10:$D$115,'Budget &amp; Fin Report'!AF$9,'Transaction List - Final Report'!$B$10:$B$115,'Budget &amp; Fin Report'!$B17)</f>
        <v>0</v>
      </c>
      <c r="AG17" s="132">
        <f>SUMIFS('Transaction List - Final Report'!$M$10:$M$115,'Transaction List - Final Report'!$D$10:$D$115,'Budget &amp; Fin Report'!AG$9,'Transaction List - Final Report'!$B$10:$B$115,'Budget &amp; Fin Report'!$B17)</f>
        <v>0</v>
      </c>
      <c r="AH17" s="78">
        <f>SUMIFS('Transaction List - Final Report'!$M$10:$M$115,'Transaction List - Final Report'!$D$10:$D$115,'Budget &amp; Fin Report'!AH$9,'Transaction List - Final Report'!$B$10:$B$115,'Budget &amp; Fin Report'!$B17)</f>
        <v>0</v>
      </c>
      <c r="AI17" s="78">
        <f t="shared" si="7"/>
        <v>0</v>
      </c>
      <c r="AJ17" s="166" t="e">
        <f t="shared" si="8"/>
        <v>#DIV/0!</v>
      </c>
    </row>
    <row r="18" spans="1:36" ht="14.4">
      <c r="B18" s="196" t="s">
        <v>162</v>
      </c>
      <c r="C18" s="197"/>
      <c r="D18" s="198"/>
      <c r="E18" s="198"/>
      <c r="F18" s="199"/>
      <c r="G18" s="198"/>
      <c r="H18" s="200"/>
      <c r="I18" s="342">
        <f t="shared" ref="I18" si="10">E18*F18*G18*H18</f>
        <v>0</v>
      </c>
      <c r="J18" s="395"/>
      <c r="K18" s="77">
        <f>SUMIFS('Transaction List - Int Report 1'!$M$10:$M$115,'Transaction List - Int Report 1'!$D$10:$D$115,'Budget &amp; Fin Report'!K$9,'Transaction List - Int Report 1'!$B$10:$B$115,'Budget &amp; Fin Report'!$B18)</f>
        <v>0</v>
      </c>
      <c r="L18" s="78">
        <f>SUMIFS('Transaction List - Int Report 1'!$M$10:$M$115,'Transaction List - Int Report 1'!$D$10:$D$115,'Budget &amp; Fin Report'!L$9,'Transaction List - Int Report 1'!$B$10:$B$115,'Budget &amp; Fin Report'!$B18)</f>
        <v>0</v>
      </c>
      <c r="M18" s="132">
        <f>SUMIFS('Transaction List - Int Report 1'!$M$10:$M$115,'Transaction List - Int Report 1'!$D$10:$D$115,'Budget &amp; Fin Report'!M$9,'Transaction List - Int Report 1'!$B$10:$B$115,'Budget &amp; Fin Report'!$B18)</f>
        <v>0</v>
      </c>
      <c r="N18" s="132">
        <f>SUMIFS('Transaction List - Int Report 1'!$M$10:$M$115,'Transaction List - Int Report 1'!$D$10:$D$115,'Budget &amp; Fin Report'!N$9,'Transaction List - Int Report 1'!$B$10:$B$115,'Budget &amp; Fin Report'!$B18)</f>
        <v>0</v>
      </c>
      <c r="O18" s="132">
        <f>SUMIFS('Transaction List - Int Report 1'!$M$10:$M$115,'Transaction List - Int Report 1'!$D$10:$D$115,'Budget &amp; Fin Report'!O$9,'Transaction List - Int Report 1'!$B$10:$B$115,'Budget &amp; Fin Report'!$B18)</f>
        <v>0</v>
      </c>
      <c r="P18" s="78">
        <f>SUMIFS('Transaction List - Int Report 1'!$M$10:$M$115,'Transaction List - Int Report 1'!$D$10:$D$115,'Budget &amp; Fin Report'!P$9,'Transaction List - Int Report 1'!$B$10:$B$115,'Budget &amp; Fin Report'!$B18)</f>
        <v>0</v>
      </c>
      <c r="Q18" s="78">
        <f t="shared" si="4"/>
        <v>0</v>
      </c>
      <c r="R18" s="167" t="e">
        <f t="shared" si="9"/>
        <v>#DIV/0!</v>
      </c>
      <c r="T18" s="77">
        <f>SUMIFS('Transaction List - Int Report 2'!$M$10:$M$115,'Transaction List - Int Report 2'!$D$10:$D$115,'Budget &amp; Fin Report'!T$9,'Transaction List - Int Report 2'!$B$10:$B$115,'Budget &amp; Fin Report'!$B18)</f>
        <v>0</v>
      </c>
      <c r="U18" s="78">
        <f>SUMIFS('Transaction List - Int Report 2'!$M$10:$M$115,'Transaction List - Int Report 2'!$D$10:$D$115,'Budget &amp; Fin Report'!U$9,'Transaction List - Int Report 2'!$B$10:$B$115,'Budget &amp; Fin Report'!$B18)</f>
        <v>0</v>
      </c>
      <c r="V18" s="132">
        <f>SUMIFS('Transaction List - Int Report 2'!$M$10:$M$115,'Transaction List - Int Report 2'!$D$10:$D$115,'Budget &amp; Fin Report'!V$9,'Transaction List - Int Report 2'!$B$10:$B$115,'Budget &amp; Fin Report'!$B18)</f>
        <v>0</v>
      </c>
      <c r="W18" s="132">
        <f>SUMIFS('Transaction List - Int Report 2'!$M$10:$M$115,'Transaction List - Int Report 2'!$D$10:$D$115,'Budget &amp; Fin Report'!W$9,'Transaction List - Int Report 2'!$B$10:$B$115,'Budget &amp; Fin Report'!$B18)</f>
        <v>0</v>
      </c>
      <c r="X18" s="132">
        <f>SUMIFS('Transaction List - Int Report 2'!$M$10:$M$115,'Transaction List - Int Report 2'!$D$10:$D$115,'Budget &amp; Fin Report'!X$9,'Transaction List - Int Report 2'!$B$10:$B$115,'Budget &amp; Fin Report'!$B18)</f>
        <v>0</v>
      </c>
      <c r="Y18" s="78">
        <f>SUMIFS('Transaction List - Int Report 2'!$M$10:$M$115,'Transaction List - Int Report 2'!$D$10:$D$115,'Budget &amp; Fin Report'!Y$9,'Transaction List - Int Report 2'!$B$10:$B$115,'Budget &amp; Fin Report'!$B18)</f>
        <v>0</v>
      </c>
      <c r="Z18" s="78">
        <f t="shared" si="5"/>
        <v>0</v>
      </c>
      <c r="AA18" s="165" t="e">
        <f t="shared" si="6"/>
        <v>#DIV/0!</v>
      </c>
      <c r="AC18" s="77">
        <f>SUMIFS('Transaction List - Final Report'!$M$10:$M$115,'Transaction List - Final Report'!$D$10:$D$115,'Budget &amp; Fin Report'!AC$9,'Transaction List - Final Report'!$B$10:$B$115,'Budget &amp; Fin Report'!$B18)</f>
        <v>0</v>
      </c>
      <c r="AD18" s="78">
        <f>SUMIFS('Transaction List - Final Report'!$M$10:$M$115,'Transaction List - Final Report'!$D$10:$D$115,'Budget &amp; Fin Report'!AD$9,'Transaction List - Final Report'!$B$10:$B$115,'Budget &amp; Fin Report'!$B18)</f>
        <v>0</v>
      </c>
      <c r="AE18" s="132">
        <f>SUMIFS('Transaction List - Final Report'!$M$10:$M$115,'Transaction List - Final Report'!$D$10:$D$115,'Budget &amp; Fin Report'!AE$9,'Transaction List - Final Report'!$B$10:$B$115,'Budget &amp; Fin Report'!$B18)</f>
        <v>0</v>
      </c>
      <c r="AF18" s="132">
        <f>SUMIFS('Transaction List - Final Report'!$M$10:$M$115,'Transaction List - Final Report'!$D$10:$D$115,'Budget &amp; Fin Report'!AF$9,'Transaction List - Final Report'!$B$10:$B$115,'Budget &amp; Fin Report'!$B18)</f>
        <v>0</v>
      </c>
      <c r="AG18" s="132">
        <f>SUMIFS('Transaction List - Final Report'!$M$10:$M$115,'Transaction List - Final Report'!$D$10:$D$115,'Budget &amp; Fin Report'!AG$9,'Transaction List - Final Report'!$B$10:$B$115,'Budget &amp; Fin Report'!$B18)</f>
        <v>0</v>
      </c>
      <c r="AH18" s="78">
        <f>SUMIFS('Transaction List - Final Report'!$M$10:$M$115,'Transaction List - Final Report'!$D$10:$D$115,'Budget &amp; Fin Report'!AH$9,'Transaction List - Final Report'!$B$10:$B$115,'Budget &amp; Fin Report'!$B18)</f>
        <v>0</v>
      </c>
      <c r="AI18" s="78">
        <f t="shared" si="7"/>
        <v>0</v>
      </c>
      <c r="AJ18" s="167" t="e">
        <f t="shared" si="8"/>
        <v>#DIV/0!</v>
      </c>
    </row>
    <row r="19" spans="1:36" ht="14.4">
      <c r="B19" s="196" t="s">
        <v>163</v>
      </c>
      <c r="C19" s="197"/>
      <c r="D19" s="198"/>
      <c r="E19" s="198"/>
      <c r="F19" s="199"/>
      <c r="G19" s="198"/>
      <c r="H19" s="200"/>
      <c r="I19" s="342">
        <f>E19*F19*G19*H19</f>
        <v>0</v>
      </c>
      <c r="J19" s="395"/>
      <c r="K19" s="77">
        <f>SUMIFS('Transaction List - Int Report 1'!$M$10:$M$115,'Transaction List - Int Report 1'!$D$10:$D$115,'Budget &amp; Fin Report'!K$9,'Transaction List - Int Report 1'!$B$10:$B$115,'Budget &amp; Fin Report'!$B19)</f>
        <v>0</v>
      </c>
      <c r="L19" s="78">
        <f>SUMIFS('Transaction List - Int Report 1'!$M$10:$M$115,'Transaction List - Int Report 1'!$D$10:$D$115,'Budget &amp; Fin Report'!L$9,'Transaction List - Int Report 1'!$B$10:$B$115,'Budget &amp; Fin Report'!$B19)</f>
        <v>0</v>
      </c>
      <c r="M19" s="132">
        <f>SUMIFS('Transaction List - Int Report 1'!$M$10:$M$115,'Transaction List - Int Report 1'!$D$10:$D$115,'Budget &amp; Fin Report'!M$9,'Transaction List - Int Report 1'!$B$10:$B$115,'Budget &amp; Fin Report'!$B19)</f>
        <v>0</v>
      </c>
      <c r="N19" s="132">
        <f>SUMIFS('Transaction List - Int Report 1'!$M$10:$M$115,'Transaction List - Int Report 1'!$D$10:$D$115,'Budget &amp; Fin Report'!N$9,'Transaction List - Int Report 1'!$B$10:$B$115,'Budget &amp; Fin Report'!$B19)</f>
        <v>0</v>
      </c>
      <c r="O19" s="132">
        <f>SUMIFS('Transaction List - Int Report 1'!$M$10:$M$115,'Transaction List - Int Report 1'!$D$10:$D$115,'Budget &amp; Fin Report'!O$9,'Transaction List - Int Report 1'!$B$10:$B$115,'Budget &amp; Fin Report'!$B19)</f>
        <v>0</v>
      </c>
      <c r="P19" s="78">
        <f>SUMIFS('Transaction List - Int Report 1'!$M$10:$M$115,'Transaction List - Int Report 1'!$D$10:$D$115,'Budget &amp; Fin Report'!P$9,'Transaction List - Int Report 1'!$B$10:$B$115,'Budget &amp; Fin Report'!$B19)</f>
        <v>0</v>
      </c>
      <c r="Q19" s="78">
        <f t="shared" si="4"/>
        <v>0</v>
      </c>
      <c r="R19" s="167" t="e">
        <f t="shared" si="9"/>
        <v>#DIV/0!</v>
      </c>
      <c r="T19" s="77">
        <f>SUMIFS('Transaction List - Int Report 2'!$M$10:$M$115,'Transaction List - Int Report 2'!$D$10:$D$115,'Budget &amp; Fin Report'!T$9,'Transaction List - Int Report 2'!$B$10:$B$115,'Budget &amp; Fin Report'!$B19)</f>
        <v>0</v>
      </c>
      <c r="U19" s="78">
        <f>SUMIFS('Transaction List - Int Report 2'!$M$10:$M$115,'Transaction List - Int Report 2'!$D$10:$D$115,'Budget &amp; Fin Report'!U$9,'Transaction List - Int Report 2'!$B$10:$B$115,'Budget &amp; Fin Report'!$B19)</f>
        <v>0</v>
      </c>
      <c r="V19" s="132">
        <f>SUMIFS('Transaction List - Int Report 2'!$M$10:$M$115,'Transaction List - Int Report 2'!$D$10:$D$115,'Budget &amp; Fin Report'!V$9,'Transaction List - Int Report 2'!$B$10:$B$115,'Budget &amp; Fin Report'!$B19)</f>
        <v>0</v>
      </c>
      <c r="W19" s="132">
        <f>SUMIFS('Transaction List - Int Report 2'!$M$10:$M$115,'Transaction List - Int Report 2'!$D$10:$D$115,'Budget &amp; Fin Report'!W$9,'Transaction List - Int Report 2'!$B$10:$B$115,'Budget &amp; Fin Report'!$B19)</f>
        <v>0</v>
      </c>
      <c r="X19" s="132">
        <f>SUMIFS('Transaction List - Int Report 2'!$M$10:$M$115,'Transaction List - Int Report 2'!$D$10:$D$115,'Budget &amp; Fin Report'!X$9,'Transaction List - Int Report 2'!$B$10:$B$115,'Budget &amp; Fin Report'!$B19)</f>
        <v>0</v>
      </c>
      <c r="Y19" s="78">
        <f>SUMIFS('Transaction List - Int Report 2'!$M$10:$M$115,'Transaction List - Int Report 2'!$D$10:$D$115,'Budget &amp; Fin Report'!Y$9,'Transaction List - Int Report 2'!$B$10:$B$115,'Budget &amp; Fin Report'!$B19)</f>
        <v>0</v>
      </c>
      <c r="Z19" s="78">
        <f t="shared" si="5"/>
        <v>0</v>
      </c>
      <c r="AA19" s="165" t="e">
        <f t="shared" si="6"/>
        <v>#DIV/0!</v>
      </c>
      <c r="AC19" s="77">
        <f>SUMIFS('Transaction List - Final Report'!$M$10:$M$115,'Transaction List - Final Report'!$D$10:$D$115,'Budget &amp; Fin Report'!AC$9,'Transaction List - Final Report'!$B$10:$B$115,'Budget &amp; Fin Report'!$B19)</f>
        <v>0</v>
      </c>
      <c r="AD19" s="78">
        <f>SUMIFS('Transaction List - Final Report'!$M$10:$M$115,'Transaction List - Final Report'!$D$10:$D$115,'Budget &amp; Fin Report'!AD$9,'Transaction List - Final Report'!$B$10:$B$115,'Budget &amp; Fin Report'!$B19)</f>
        <v>0</v>
      </c>
      <c r="AE19" s="132">
        <f>SUMIFS('Transaction List - Final Report'!$M$10:$M$115,'Transaction List - Final Report'!$D$10:$D$115,'Budget &amp; Fin Report'!AE$9,'Transaction List - Final Report'!$B$10:$B$115,'Budget &amp; Fin Report'!$B19)</f>
        <v>0</v>
      </c>
      <c r="AF19" s="132">
        <f>SUMIFS('Transaction List - Final Report'!$M$10:$M$115,'Transaction List - Final Report'!$D$10:$D$115,'Budget &amp; Fin Report'!AF$9,'Transaction List - Final Report'!$B$10:$B$115,'Budget &amp; Fin Report'!$B19)</f>
        <v>0</v>
      </c>
      <c r="AG19" s="132">
        <f>SUMIFS('Transaction List - Final Report'!$M$10:$M$115,'Transaction List - Final Report'!$D$10:$D$115,'Budget &amp; Fin Report'!AG$9,'Transaction List - Final Report'!$B$10:$B$115,'Budget &amp; Fin Report'!$B19)</f>
        <v>0</v>
      </c>
      <c r="AH19" s="78">
        <f>SUMIFS('Transaction List - Final Report'!$M$10:$M$115,'Transaction List - Final Report'!$D$10:$D$115,'Budget &amp; Fin Report'!AH$9,'Transaction List - Final Report'!$B$10:$B$115,'Budget &amp; Fin Report'!$B19)</f>
        <v>0</v>
      </c>
      <c r="AI19" s="78">
        <f t="shared" si="7"/>
        <v>0</v>
      </c>
      <c r="AJ19" s="167" t="e">
        <f t="shared" si="8"/>
        <v>#DIV/0!</v>
      </c>
    </row>
    <row r="20" spans="1:36" ht="14.4">
      <c r="B20" s="196" t="s">
        <v>164</v>
      </c>
      <c r="C20" s="197"/>
      <c r="D20" s="198"/>
      <c r="E20" s="198"/>
      <c r="F20" s="199"/>
      <c r="G20" s="198"/>
      <c r="H20" s="200"/>
      <c r="I20" s="342">
        <f t="shared" ref="I20:I24" si="11">E20*F20*G20*H20</f>
        <v>0</v>
      </c>
      <c r="J20" s="395"/>
      <c r="K20" s="77">
        <f>SUMIFS('Transaction List - Int Report 1'!$M$10:$M$115,'Transaction List - Int Report 1'!$D$10:$D$115,'Budget &amp; Fin Report'!K$9,'Transaction List - Int Report 1'!$B$10:$B$115,'Budget &amp; Fin Report'!$B20)</f>
        <v>0</v>
      </c>
      <c r="L20" s="78">
        <f>SUMIFS('Transaction List - Int Report 1'!$M$10:$M$115,'Transaction List - Int Report 1'!$D$10:$D$115,'Budget &amp; Fin Report'!L$9,'Transaction List - Int Report 1'!$B$10:$B$115,'Budget &amp; Fin Report'!$B20)</f>
        <v>0</v>
      </c>
      <c r="M20" s="132">
        <f>SUMIFS('Transaction List - Int Report 1'!$M$10:$M$115,'Transaction List - Int Report 1'!$D$10:$D$115,'Budget &amp; Fin Report'!M$9,'Transaction List - Int Report 1'!$B$10:$B$115,'Budget &amp; Fin Report'!$B20)</f>
        <v>0</v>
      </c>
      <c r="N20" s="132">
        <f>SUMIFS('Transaction List - Int Report 1'!$M$10:$M$115,'Transaction List - Int Report 1'!$D$10:$D$115,'Budget &amp; Fin Report'!N$9,'Transaction List - Int Report 1'!$B$10:$B$115,'Budget &amp; Fin Report'!$B20)</f>
        <v>0</v>
      </c>
      <c r="O20" s="132">
        <f>SUMIFS('Transaction List - Int Report 1'!$M$10:$M$115,'Transaction List - Int Report 1'!$D$10:$D$115,'Budget &amp; Fin Report'!O$9,'Transaction List - Int Report 1'!$B$10:$B$115,'Budget &amp; Fin Report'!$B20)</f>
        <v>0</v>
      </c>
      <c r="P20" s="78">
        <f>SUMIFS('Transaction List - Int Report 1'!$M$10:$M$115,'Transaction List - Int Report 1'!$D$10:$D$115,'Budget &amp; Fin Report'!P$9,'Transaction List - Int Report 1'!$B$10:$B$115,'Budget &amp; Fin Report'!$B20)</f>
        <v>0</v>
      </c>
      <c r="Q20" s="78">
        <f t="shared" si="4"/>
        <v>0</v>
      </c>
      <c r="R20" s="167" t="e">
        <f t="shared" si="9"/>
        <v>#DIV/0!</v>
      </c>
      <c r="T20" s="77">
        <f>SUMIFS('Transaction List - Int Report 2'!$M$10:$M$115,'Transaction List - Int Report 2'!$D$10:$D$115,'Budget &amp; Fin Report'!T$9,'Transaction List - Int Report 2'!$B$10:$B$115,'Budget &amp; Fin Report'!$B20)</f>
        <v>0</v>
      </c>
      <c r="U20" s="78">
        <f>SUMIFS('Transaction List - Int Report 2'!$M$10:$M$115,'Transaction List - Int Report 2'!$D$10:$D$115,'Budget &amp; Fin Report'!U$9,'Transaction List - Int Report 2'!$B$10:$B$115,'Budget &amp; Fin Report'!$B20)</f>
        <v>0</v>
      </c>
      <c r="V20" s="132">
        <f>SUMIFS('Transaction List - Int Report 2'!$M$10:$M$115,'Transaction List - Int Report 2'!$D$10:$D$115,'Budget &amp; Fin Report'!V$9,'Transaction List - Int Report 2'!$B$10:$B$115,'Budget &amp; Fin Report'!$B20)</f>
        <v>0</v>
      </c>
      <c r="W20" s="132">
        <f>SUMIFS('Transaction List - Int Report 2'!$M$10:$M$115,'Transaction List - Int Report 2'!$D$10:$D$115,'Budget &amp; Fin Report'!W$9,'Transaction List - Int Report 2'!$B$10:$B$115,'Budget &amp; Fin Report'!$B20)</f>
        <v>0</v>
      </c>
      <c r="X20" s="132">
        <f>SUMIFS('Transaction List - Int Report 2'!$M$10:$M$115,'Transaction List - Int Report 2'!$D$10:$D$115,'Budget &amp; Fin Report'!X$9,'Transaction List - Int Report 2'!$B$10:$B$115,'Budget &amp; Fin Report'!$B20)</f>
        <v>0</v>
      </c>
      <c r="Y20" s="78">
        <f>SUMIFS('Transaction List - Int Report 2'!$M$10:$M$115,'Transaction List - Int Report 2'!$D$10:$D$115,'Budget &amp; Fin Report'!Y$9,'Transaction List - Int Report 2'!$B$10:$B$115,'Budget &amp; Fin Report'!$B20)</f>
        <v>0</v>
      </c>
      <c r="Z20" s="78">
        <f t="shared" si="5"/>
        <v>0</v>
      </c>
      <c r="AA20" s="165" t="e">
        <f t="shared" si="6"/>
        <v>#DIV/0!</v>
      </c>
      <c r="AC20" s="77">
        <f>SUMIFS('Transaction List - Final Report'!$M$10:$M$115,'Transaction List - Final Report'!$D$10:$D$115,'Budget &amp; Fin Report'!AC$9,'Transaction List - Final Report'!$B$10:$B$115,'Budget &amp; Fin Report'!$B20)</f>
        <v>0</v>
      </c>
      <c r="AD20" s="78">
        <f>SUMIFS('Transaction List - Final Report'!$M$10:$M$115,'Transaction List - Final Report'!$D$10:$D$115,'Budget &amp; Fin Report'!AD$9,'Transaction List - Final Report'!$B$10:$B$115,'Budget &amp; Fin Report'!$B20)</f>
        <v>0</v>
      </c>
      <c r="AE20" s="132">
        <f>SUMIFS('Transaction List - Final Report'!$M$10:$M$115,'Transaction List - Final Report'!$D$10:$D$115,'Budget &amp; Fin Report'!AE$9,'Transaction List - Final Report'!$B$10:$B$115,'Budget &amp; Fin Report'!$B20)</f>
        <v>0</v>
      </c>
      <c r="AF20" s="132">
        <f>SUMIFS('Transaction List - Final Report'!$M$10:$M$115,'Transaction List - Final Report'!$D$10:$D$115,'Budget &amp; Fin Report'!AF$9,'Transaction List - Final Report'!$B$10:$B$115,'Budget &amp; Fin Report'!$B20)</f>
        <v>0</v>
      </c>
      <c r="AG20" s="132">
        <f>SUMIFS('Transaction List - Final Report'!$M$10:$M$115,'Transaction List - Final Report'!$D$10:$D$115,'Budget &amp; Fin Report'!AG$9,'Transaction List - Final Report'!$B$10:$B$115,'Budget &amp; Fin Report'!$B20)</f>
        <v>0</v>
      </c>
      <c r="AH20" s="78">
        <f>SUMIFS('Transaction List - Final Report'!$M$10:$M$115,'Transaction List - Final Report'!$D$10:$D$115,'Budget &amp; Fin Report'!AH$9,'Transaction List - Final Report'!$B$10:$B$115,'Budget &amp; Fin Report'!$B20)</f>
        <v>0</v>
      </c>
      <c r="AI20" s="78">
        <f t="shared" si="7"/>
        <v>0</v>
      </c>
      <c r="AJ20" s="167" t="e">
        <f t="shared" si="8"/>
        <v>#DIV/0!</v>
      </c>
    </row>
    <row r="21" spans="1:36" ht="14.4">
      <c r="B21" s="196" t="s">
        <v>165</v>
      </c>
      <c r="C21" s="197"/>
      <c r="D21" s="198"/>
      <c r="E21" s="198"/>
      <c r="F21" s="199"/>
      <c r="G21" s="198"/>
      <c r="H21" s="200"/>
      <c r="I21" s="342">
        <f t="shared" si="11"/>
        <v>0</v>
      </c>
      <c r="J21" s="395"/>
      <c r="K21" s="77">
        <f>SUMIFS('Transaction List - Int Report 1'!$M$10:$M$115,'Transaction List - Int Report 1'!$D$10:$D$115,'Budget &amp; Fin Report'!K$9,'Transaction List - Int Report 1'!$B$10:$B$115,'Budget &amp; Fin Report'!$B21)</f>
        <v>0</v>
      </c>
      <c r="L21" s="78">
        <f>SUMIFS('Transaction List - Int Report 1'!$M$10:$M$115,'Transaction List - Int Report 1'!$D$10:$D$115,'Budget &amp; Fin Report'!L$9,'Transaction List - Int Report 1'!$B$10:$B$115,'Budget &amp; Fin Report'!$B21)</f>
        <v>0</v>
      </c>
      <c r="M21" s="132">
        <f>SUMIFS('Transaction List - Int Report 1'!$M$10:$M$115,'Transaction List - Int Report 1'!$D$10:$D$115,'Budget &amp; Fin Report'!M$9,'Transaction List - Int Report 1'!$B$10:$B$115,'Budget &amp; Fin Report'!$B21)</f>
        <v>0</v>
      </c>
      <c r="N21" s="132">
        <f>SUMIFS('Transaction List - Int Report 1'!$M$10:$M$115,'Transaction List - Int Report 1'!$D$10:$D$115,'Budget &amp; Fin Report'!N$9,'Transaction List - Int Report 1'!$B$10:$B$115,'Budget &amp; Fin Report'!$B21)</f>
        <v>0</v>
      </c>
      <c r="O21" s="132">
        <f>SUMIFS('Transaction List - Int Report 1'!$M$10:$M$115,'Transaction List - Int Report 1'!$D$10:$D$115,'Budget &amp; Fin Report'!O$9,'Transaction List - Int Report 1'!$B$10:$B$115,'Budget &amp; Fin Report'!$B21)</f>
        <v>0</v>
      </c>
      <c r="P21" s="78">
        <f>SUMIFS('Transaction List - Int Report 1'!$M$10:$M$115,'Transaction List - Int Report 1'!$D$10:$D$115,'Budget &amp; Fin Report'!P$9,'Transaction List - Int Report 1'!$B$10:$B$115,'Budget &amp; Fin Report'!$B21)</f>
        <v>0</v>
      </c>
      <c r="Q21" s="78">
        <f>SUM(K21:P21)</f>
        <v>0</v>
      </c>
      <c r="R21" s="166" t="e">
        <f t="shared" ref="R21:R24" si="12">Q21/I21</f>
        <v>#DIV/0!</v>
      </c>
      <c r="T21" s="77">
        <f>SUMIFS('Transaction List - Int Report 2'!$M$10:$M$115,'Transaction List - Int Report 2'!$D$10:$D$115,'Budget &amp; Fin Report'!T$9,'Transaction List - Int Report 2'!$B$10:$B$115,'Budget &amp; Fin Report'!$B21)</f>
        <v>0</v>
      </c>
      <c r="U21" s="78">
        <f>SUMIFS('Transaction List - Int Report 2'!$M$10:$M$115,'Transaction List - Int Report 2'!$D$10:$D$115,'Budget &amp; Fin Report'!U$9,'Transaction List - Int Report 2'!$B$10:$B$115,'Budget &amp; Fin Report'!$B21)</f>
        <v>0</v>
      </c>
      <c r="V21" s="132">
        <f>SUMIFS('Transaction List - Int Report 2'!$M$10:$M$115,'Transaction List - Int Report 2'!$D$10:$D$115,'Budget &amp; Fin Report'!V$9,'Transaction List - Int Report 2'!$B$10:$B$115,'Budget &amp; Fin Report'!$B21)</f>
        <v>0</v>
      </c>
      <c r="W21" s="132">
        <f>SUMIFS('Transaction List - Int Report 2'!$M$10:$M$115,'Transaction List - Int Report 2'!$D$10:$D$115,'Budget &amp; Fin Report'!W$9,'Transaction List - Int Report 2'!$B$10:$B$115,'Budget &amp; Fin Report'!$B21)</f>
        <v>0</v>
      </c>
      <c r="X21" s="132">
        <f>SUMIFS('Transaction List - Int Report 2'!$M$10:$M$115,'Transaction List - Int Report 2'!$D$10:$D$115,'Budget &amp; Fin Report'!X$9,'Transaction List - Int Report 2'!$B$10:$B$115,'Budget &amp; Fin Report'!$B21)</f>
        <v>0</v>
      </c>
      <c r="Y21" s="78">
        <f>SUMIFS('Transaction List - Int Report 2'!$M$10:$M$115,'Transaction List - Int Report 2'!$D$10:$D$115,'Budget &amp; Fin Report'!Y$9,'Transaction List - Int Report 2'!$B$10:$B$115,'Budget &amp; Fin Report'!$B21)</f>
        <v>0</v>
      </c>
      <c r="Z21" s="78">
        <f>SUM(T21:Y21)</f>
        <v>0</v>
      </c>
      <c r="AA21" s="165" t="e">
        <f t="shared" si="6"/>
        <v>#DIV/0!</v>
      </c>
      <c r="AC21" s="77">
        <f>SUMIFS('Transaction List - Final Report'!$M$10:$M$115,'Transaction List - Final Report'!$D$10:$D$115,'Budget &amp; Fin Report'!AC$9,'Transaction List - Final Report'!$B$10:$B$115,'Budget &amp; Fin Report'!$B21)</f>
        <v>0</v>
      </c>
      <c r="AD21" s="78">
        <f>SUMIFS('Transaction List - Final Report'!$M$10:$M$115,'Transaction List - Final Report'!$D$10:$D$115,'Budget &amp; Fin Report'!AD$9,'Transaction List - Final Report'!$B$10:$B$115,'Budget &amp; Fin Report'!$B21)</f>
        <v>0</v>
      </c>
      <c r="AE21" s="132">
        <f>SUMIFS('Transaction List - Final Report'!$M$10:$M$115,'Transaction List - Final Report'!$D$10:$D$115,'Budget &amp; Fin Report'!AE$9,'Transaction List - Final Report'!$B$10:$B$115,'Budget &amp; Fin Report'!$B21)</f>
        <v>0</v>
      </c>
      <c r="AF21" s="132">
        <f>SUMIFS('Transaction List - Final Report'!$M$10:$M$115,'Transaction List - Final Report'!$D$10:$D$115,'Budget &amp; Fin Report'!AF$9,'Transaction List - Final Report'!$B$10:$B$115,'Budget &amp; Fin Report'!$B21)</f>
        <v>0</v>
      </c>
      <c r="AG21" s="132">
        <f>SUMIFS('Transaction List - Final Report'!$M$10:$M$115,'Transaction List - Final Report'!$D$10:$D$115,'Budget &amp; Fin Report'!AG$9,'Transaction List - Final Report'!$B$10:$B$115,'Budget &amp; Fin Report'!$B21)</f>
        <v>0</v>
      </c>
      <c r="AH21" s="78">
        <f>SUMIFS('Transaction List - Final Report'!$M$10:$M$115,'Transaction List - Final Report'!$D$10:$D$115,'Budget &amp; Fin Report'!AH$9,'Transaction List - Final Report'!$B$10:$B$115,'Budget &amp; Fin Report'!$B21)</f>
        <v>0</v>
      </c>
      <c r="AI21" s="78">
        <f>SUM(AC21:AH21)</f>
        <v>0</v>
      </c>
      <c r="AJ21" s="166" t="e">
        <f t="shared" si="8"/>
        <v>#DIV/0!</v>
      </c>
    </row>
    <row r="22" spans="1:36" ht="14.4">
      <c r="B22" s="196" t="s">
        <v>166</v>
      </c>
      <c r="C22" s="197"/>
      <c r="D22" s="198"/>
      <c r="E22" s="198"/>
      <c r="F22" s="199"/>
      <c r="G22" s="198"/>
      <c r="H22" s="200"/>
      <c r="I22" s="342">
        <f t="shared" si="11"/>
        <v>0</v>
      </c>
      <c r="J22" s="395"/>
      <c r="K22" s="77">
        <f>SUMIFS('Transaction List - Int Report 1'!$M$10:$M$115,'Transaction List - Int Report 1'!$D$10:$D$115,'Budget &amp; Fin Report'!K$9,'Transaction List - Int Report 1'!$B$10:$B$115,'Budget &amp; Fin Report'!$B22)</f>
        <v>0</v>
      </c>
      <c r="L22" s="78">
        <f>SUMIFS('Transaction List - Int Report 1'!$M$10:$M$115,'Transaction List - Int Report 1'!$D$10:$D$115,'Budget &amp; Fin Report'!L$9,'Transaction List - Int Report 1'!$B$10:$B$115,'Budget &amp; Fin Report'!$B22)</f>
        <v>0</v>
      </c>
      <c r="M22" s="132">
        <f>SUMIFS('Transaction List - Int Report 1'!$M$10:$M$115,'Transaction List - Int Report 1'!$D$10:$D$115,'Budget &amp; Fin Report'!M$9,'Transaction List - Int Report 1'!$B$10:$B$115,'Budget &amp; Fin Report'!$B22)</f>
        <v>0</v>
      </c>
      <c r="N22" s="132">
        <f>SUMIFS('Transaction List - Int Report 1'!$M$10:$M$115,'Transaction List - Int Report 1'!$D$10:$D$115,'Budget &amp; Fin Report'!N$9,'Transaction List - Int Report 1'!$B$10:$B$115,'Budget &amp; Fin Report'!$B22)</f>
        <v>0</v>
      </c>
      <c r="O22" s="132">
        <f>SUMIFS('Transaction List - Int Report 1'!$M$10:$M$115,'Transaction List - Int Report 1'!$D$10:$D$115,'Budget &amp; Fin Report'!O$9,'Transaction List - Int Report 1'!$B$10:$B$115,'Budget &amp; Fin Report'!$B22)</f>
        <v>0</v>
      </c>
      <c r="P22" s="78">
        <f>SUMIFS('Transaction List - Int Report 1'!$M$10:$M$115,'Transaction List - Int Report 1'!$D$10:$D$115,'Budget &amp; Fin Report'!P$9,'Transaction List - Int Report 1'!$B$10:$B$115,'Budget &amp; Fin Report'!$B22)</f>
        <v>0</v>
      </c>
      <c r="Q22" s="78">
        <f t="shared" ref="Q22:Q24" si="13">SUM(K22:P22)</f>
        <v>0</v>
      </c>
      <c r="R22" s="166" t="e">
        <f t="shared" si="12"/>
        <v>#DIV/0!</v>
      </c>
      <c r="T22" s="77">
        <f>SUMIFS('Transaction List - Int Report 2'!$M$10:$M$115,'Transaction List - Int Report 2'!$D$10:$D$115,'Budget &amp; Fin Report'!T$9,'Transaction List - Int Report 2'!$B$10:$B$115,'Budget &amp; Fin Report'!$B22)</f>
        <v>0</v>
      </c>
      <c r="U22" s="78">
        <f>SUMIFS('Transaction List - Int Report 2'!$M$10:$M$115,'Transaction List - Int Report 2'!$D$10:$D$115,'Budget &amp; Fin Report'!U$9,'Transaction List - Int Report 2'!$B$10:$B$115,'Budget &amp; Fin Report'!$B22)</f>
        <v>0</v>
      </c>
      <c r="V22" s="132">
        <f>SUMIFS('Transaction List - Int Report 2'!$M$10:$M$115,'Transaction List - Int Report 2'!$D$10:$D$115,'Budget &amp; Fin Report'!V$9,'Transaction List - Int Report 2'!$B$10:$B$115,'Budget &amp; Fin Report'!$B22)</f>
        <v>0</v>
      </c>
      <c r="W22" s="132">
        <f>SUMIFS('Transaction List - Int Report 2'!$M$10:$M$115,'Transaction List - Int Report 2'!$D$10:$D$115,'Budget &amp; Fin Report'!W$9,'Transaction List - Int Report 2'!$B$10:$B$115,'Budget &amp; Fin Report'!$B22)</f>
        <v>0</v>
      </c>
      <c r="X22" s="132">
        <f>SUMIFS('Transaction List - Int Report 2'!$M$10:$M$115,'Transaction List - Int Report 2'!$D$10:$D$115,'Budget &amp; Fin Report'!X$9,'Transaction List - Int Report 2'!$B$10:$B$115,'Budget &amp; Fin Report'!$B22)</f>
        <v>0</v>
      </c>
      <c r="Y22" s="78">
        <f>SUMIFS('Transaction List - Int Report 2'!$M$10:$M$115,'Transaction List - Int Report 2'!$D$10:$D$115,'Budget &amp; Fin Report'!Y$9,'Transaction List - Int Report 2'!$B$10:$B$115,'Budget &amp; Fin Report'!$B22)</f>
        <v>0</v>
      </c>
      <c r="Z22" s="78">
        <f t="shared" ref="Z22:Z24" si="14">SUM(T22:Y22)</f>
        <v>0</v>
      </c>
      <c r="AA22" s="165" t="e">
        <f t="shared" si="6"/>
        <v>#DIV/0!</v>
      </c>
      <c r="AC22" s="77">
        <f>SUMIFS('Transaction List - Final Report'!$M$10:$M$115,'Transaction List - Final Report'!$D$10:$D$115,'Budget &amp; Fin Report'!AC$9,'Transaction List - Final Report'!$B$10:$B$115,'Budget &amp; Fin Report'!$B22)</f>
        <v>0</v>
      </c>
      <c r="AD22" s="78">
        <f>SUMIFS('Transaction List - Final Report'!$M$10:$M$115,'Transaction List - Final Report'!$D$10:$D$115,'Budget &amp; Fin Report'!AD$9,'Transaction List - Final Report'!$B$10:$B$115,'Budget &amp; Fin Report'!$B22)</f>
        <v>0</v>
      </c>
      <c r="AE22" s="132">
        <f>SUMIFS('Transaction List - Final Report'!$M$10:$M$115,'Transaction List - Final Report'!$D$10:$D$115,'Budget &amp; Fin Report'!AE$9,'Transaction List - Final Report'!$B$10:$B$115,'Budget &amp; Fin Report'!$B22)</f>
        <v>0</v>
      </c>
      <c r="AF22" s="132">
        <f>SUMIFS('Transaction List - Final Report'!$M$10:$M$115,'Transaction List - Final Report'!$D$10:$D$115,'Budget &amp; Fin Report'!AF$9,'Transaction List - Final Report'!$B$10:$B$115,'Budget &amp; Fin Report'!$B22)</f>
        <v>0</v>
      </c>
      <c r="AG22" s="132">
        <f>SUMIFS('Transaction List - Final Report'!$M$10:$M$115,'Transaction List - Final Report'!$D$10:$D$115,'Budget &amp; Fin Report'!AG$9,'Transaction List - Final Report'!$B$10:$B$115,'Budget &amp; Fin Report'!$B22)</f>
        <v>0</v>
      </c>
      <c r="AH22" s="78">
        <f>SUMIFS('Transaction List - Final Report'!$M$10:$M$115,'Transaction List - Final Report'!$D$10:$D$115,'Budget &amp; Fin Report'!AH$9,'Transaction List - Final Report'!$B$10:$B$115,'Budget &amp; Fin Report'!$B22)</f>
        <v>0</v>
      </c>
      <c r="AI22" s="78">
        <f t="shared" ref="AI22:AI24" si="15">SUM(AC22:AH22)</f>
        <v>0</v>
      </c>
      <c r="AJ22" s="166" t="e">
        <f t="shared" si="8"/>
        <v>#DIV/0!</v>
      </c>
    </row>
    <row r="23" spans="1:36" ht="14.4">
      <c r="B23" s="196" t="s">
        <v>167</v>
      </c>
      <c r="C23" s="197"/>
      <c r="D23" s="198"/>
      <c r="E23" s="198"/>
      <c r="F23" s="199"/>
      <c r="G23" s="198"/>
      <c r="H23" s="200"/>
      <c r="I23" s="342">
        <f t="shared" si="11"/>
        <v>0</v>
      </c>
      <c r="J23" s="395"/>
      <c r="K23" s="77">
        <f>SUMIFS('Transaction List - Int Report 1'!$M$10:$M$115,'Transaction List - Int Report 1'!$D$10:$D$115,'Budget &amp; Fin Report'!K$9,'Transaction List - Int Report 1'!$B$10:$B$115,'Budget &amp; Fin Report'!$B23)</f>
        <v>0</v>
      </c>
      <c r="L23" s="78">
        <f>SUMIFS('Transaction List - Int Report 1'!$M$10:$M$115,'Transaction List - Int Report 1'!$D$10:$D$115,'Budget &amp; Fin Report'!L$9,'Transaction List - Int Report 1'!$B$10:$B$115,'Budget &amp; Fin Report'!$B23)</f>
        <v>0</v>
      </c>
      <c r="M23" s="132">
        <f>SUMIFS('Transaction List - Int Report 1'!$M$10:$M$115,'Transaction List - Int Report 1'!$D$10:$D$115,'Budget &amp; Fin Report'!M$9,'Transaction List - Int Report 1'!$B$10:$B$115,'Budget &amp; Fin Report'!$B23)</f>
        <v>0</v>
      </c>
      <c r="N23" s="132">
        <f>SUMIFS('Transaction List - Int Report 1'!$M$10:$M$115,'Transaction List - Int Report 1'!$D$10:$D$115,'Budget &amp; Fin Report'!N$9,'Transaction List - Int Report 1'!$B$10:$B$115,'Budget &amp; Fin Report'!$B23)</f>
        <v>0</v>
      </c>
      <c r="O23" s="132">
        <f>SUMIFS('Transaction List - Int Report 1'!$M$10:$M$115,'Transaction List - Int Report 1'!$D$10:$D$115,'Budget &amp; Fin Report'!O$9,'Transaction List - Int Report 1'!$B$10:$B$115,'Budget &amp; Fin Report'!$B23)</f>
        <v>0</v>
      </c>
      <c r="P23" s="78">
        <f>SUMIFS('Transaction List - Int Report 1'!$M$10:$M$115,'Transaction List - Int Report 1'!$D$10:$D$115,'Budget &amp; Fin Report'!P$9,'Transaction List - Int Report 1'!$B$10:$B$115,'Budget &amp; Fin Report'!$B23)</f>
        <v>0</v>
      </c>
      <c r="Q23" s="78">
        <f t="shared" si="13"/>
        <v>0</v>
      </c>
      <c r="R23" s="166" t="e">
        <f t="shared" si="12"/>
        <v>#DIV/0!</v>
      </c>
      <c r="T23" s="77">
        <f>SUMIFS('Transaction List - Int Report 2'!$M$10:$M$115,'Transaction List - Int Report 2'!$D$10:$D$115,'Budget &amp; Fin Report'!T$9,'Transaction List - Int Report 2'!$B$10:$B$115,'Budget &amp; Fin Report'!$B23)</f>
        <v>0</v>
      </c>
      <c r="U23" s="78">
        <f>SUMIFS('Transaction List - Int Report 2'!$M$10:$M$115,'Transaction List - Int Report 2'!$D$10:$D$115,'Budget &amp; Fin Report'!U$9,'Transaction List - Int Report 2'!$B$10:$B$115,'Budget &amp; Fin Report'!$B23)</f>
        <v>0</v>
      </c>
      <c r="V23" s="132">
        <f>SUMIFS('Transaction List - Int Report 2'!$M$10:$M$115,'Transaction List - Int Report 2'!$D$10:$D$115,'Budget &amp; Fin Report'!V$9,'Transaction List - Int Report 2'!$B$10:$B$115,'Budget &amp; Fin Report'!$B23)</f>
        <v>0</v>
      </c>
      <c r="W23" s="132">
        <f>SUMIFS('Transaction List - Int Report 2'!$M$10:$M$115,'Transaction List - Int Report 2'!$D$10:$D$115,'Budget &amp; Fin Report'!W$9,'Transaction List - Int Report 2'!$B$10:$B$115,'Budget &amp; Fin Report'!$B23)</f>
        <v>0</v>
      </c>
      <c r="X23" s="132">
        <f>SUMIFS('Transaction List - Int Report 2'!$M$10:$M$115,'Transaction List - Int Report 2'!$D$10:$D$115,'Budget &amp; Fin Report'!X$9,'Transaction List - Int Report 2'!$B$10:$B$115,'Budget &amp; Fin Report'!$B23)</f>
        <v>0</v>
      </c>
      <c r="Y23" s="78">
        <f>SUMIFS('Transaction List - Int Report 2'!$M$10:$M$115,'Transaction List - Int Report 2'!$D$10:$D$115,'Budget &amp; Fin Report'!Y$9,'Transaction List - Int Report 2'!$B$10:$B$115,'Budget &amp; Fin Report'!$B23)</f>
        <v>0</v>
      </c>
      <c r="Z23" s="78">
        <f t="shared" si="14"/>
        <v>0</v>
      </c>
      <c r="AA23" s="165" t="e">
        <f t="shared" si="6"/>
        <v>#DIV/0!</v>
      </c>
      <c r="AC23" s="77">
        <f>SUMIFS('Transaction List - Final Report'!$M$10:$M$115,'Transaction List - Final Report'!$D$10:$D$115,'Budget &amp; Fin Report'!AC$9,'Transaction List - Final Report'!$B$10:$B$115,'Budget &amp; Fin Report'!$B23)</f>
        <v>0</v>
      </c>
      <c r="AD23" s="78">
        <f>SUMIFS('Transaction List - Final Report'!$M$10:$M$115,'Transaction List - Final Report'!$D$10:$D$115,'Budget &amp; Fin Report'!AD$9,'Transaction List - Final Report'!$B$10:$B$115,'Budget &amp; Fin Report'!$B23)</f>
        <v>0</v>
      </c>
      <c r="AE23" s="132">
        <f>SUMIFS('Transaction List - Final Report'!$M$10:$M$115,'Transaction List - Final Report'!$D$10:$D$115,'Budget &amp; Fin Report'!AE$9,'Transaction List - Final Report'!$B$10:$B$115,'Budget &amp; Fin Report'!$B23)</f>
        <v>0</v>
      </c>
      <c r="AF23" s="132">
        <f>SUMIFS('Transaction List - Final Report'!$M$10:$M$115,'Transaction List - Final Report'!$D$10:$D$115,'Budget &amp; Fin Report'!AF$9,'Transaction List - Final Report'!$B$10:$B$115,'Budget &amp; Fin Report'!$B23)</f>
        <v>0</v>
      </c>
      <c r="AG23" s="132">
        <f>SUMIFS('Transaction List - Final Report'!$M$10:$M$115,'Transaction List - Final Report'!$D$10:$D$115,'Budget &amp; Fin Report'!AG$9,'Transaction List - Final Report'!$B$10:$B$115,'Budget &amp; Fin Report'!$B23)</f>
        <v>0</v>
      </c>
      <c r="AH23" s="78">
        <f>SUMIFS('Transaction List - Final Report'!$M$10:$M$115,'Transaction List - Final Report'!$D$10:$D$115,'Budget &amp; Fin Report'!AH$9,'Transaction List - Final Report'!$B$10:$B$115,'Budget &amp; Fin Report'!$B23)</f>
        <v>0</v>
      </c>
      <c r="AI23" s="78">
        <f t="shared" si="15"/>
        <v>0</v>
      </c>
      <c r="AJ23" s="166" t="e">
        <f t="shared" si="8"/>
        <v>#DIV/0!</v>
      </c>
    </row>
    <row r="24" spans="1:36" ht="14.4">
      <c r="B24" s="196" t="s">
        <v>168</v>
      </c>
      <c r="C24" s="197"/>
      <c r="D24" s="198"/>
      <c r="E24" s="198"/>
      <c r="F24" s="199"/>
      <c r="G24" s="198"/>
      <c r="H24" s="200"/>
      <c r="I24" s="342">
        <f t="shared" si="11"/>
        <v>0</v>
      </c>
      <c r="J24" s="395"/>
      <c r="K24" s="77">
        <f>SUMIFS('Transaction List - Int Report 1'!$M$10:$M$115,'Transaction List - Int Report 1'!$D$10:$D$115,'Budget &amp; Fin Report'!K$9,'Transaction List - Int Report 1'!$B$10:$B$115,'Budget &amp; Fin Report'!$B24)</f>
        <v>0</v>
      </c>
      <c r="L24" s="78">
        <f>SUMIFS('Transaction List - Int Report 1'!$M$10:$M$115,'Transaction List - Int Report 1'!$D$10:$D$115,'Budget &amp; Fin Report'!L$9,'Transaction List - Int Report 1'!$B$10:$B$115,'Budget &amp; Fin Report'!$B24)</f>
        <v>0</v>
      </c>
      <c r="M24" s="132">
        <f>SUMIFS('Transaction List - Int Report 1'!$M$10:$M$115,'Transaction List - Int Report 1'!$D$10:$D$115,'Budget &amp; Fin Report'!M$9,'Transaction List - Int Report 1'!$B$10:$B$115,'Budget &amp; Fin Report'!$B24)</f>
        <v>0</v>
      </c>
      <c r="N24" s="132">
        <f>SUMIFS('Transaction List - Int Report 1'!$M$10:$M$115,'Transaction List - Int Report 1'!$D$10:$D$115,'Budget &amp; Fin Report'!N$9,'Transaction List - Int Report 1'!$B$10:$B$115,'Budget &amp; Fin Report'!$B24)</f>
        <v>0</v>
      </c>
      <c r="O24" s="132">
        <f>SUMIFS('Transaction List - Int Report 1'!$M$10:$M$115,'Transaction List - Int Report 1'!$D$10:$D$115,'Budget &amp; Fin Report'!O$9,'Transaction List - Int Report 1'!$B$10:$B$115,'Budget &amp; Fin Report'!$B24)</f>
        <v>0</v>
      </c>
      <c r="P24" s="78">
        <f>SUMIFS('Transaction List - Int Report 1'!$M$10:$M$115,'Transaction List - Int Report 1'!$D$10:$D$115,'Budget &amp; Fin Report'!P$9,'Transaction List - Int Report 1'!$B$10:$B$115,'Budget &amp; Fin Report'!$B24)</f>
        <v>0</v>
      </c>
      <c r="Q24" s="78">
        <f t="shared" si="13"/>
        <v>0</v>
      </c>
      <c r="R24" s="166" t="e">
        <f t="shared" si="12"/>
        <v>#DIV/0!</v>
      </c>
      <c r="T24" s="77">
        <f>SUMIFS('Transaction List - Int Report 2'!$M$10:$M$115,'Transaction List - Int Report 2'!$D$10:$D$115,'Budget &amp; Fin Report'!T$9,'Transaction List - Int Report 2'!$B$10:$B$115,'Budget &amp; Fin Report'!$B24)</f>
        <v>0</v>
      </c>
      <c r="U24" s="78">
        <f>SUMIFS('Transaction List - Int Report 2'!$M$10:$M$115,'Transaction List - Int Report 2'!$D$10:$D$115,'Budget &amp; Fin Report'!U$9,'Transaction List - Int Report 2'!$B$10:$B$115,'Budget &amp; Fin Report'!$B24)</f>
        <v>0</v>
      </c>
      <c r="V24" s="132">
        <f>SUMIFS('Transaction List - Int Report 2'!$M$10:$M$115,'Transaction List - Int Report 2'!$D$10:$D$115,'Budget &amp; Fin Report'!V$9,'Transaction List - Int Report 2'!$B$10:$B$115,'Budget &amp; Fin Report'!$B24)</f>
        <v>0</v>
      </c>
      <c r="W24" s="132">
        <f>SUMIFS('Transaction List - Int Report 2'!$M$10:$M$115,'Transaction List - Int Report 2'!$D$10:$D$115,'Budget &amp; Fin Report'!W$9,'Transaction List - Int Report 2'!$B$10:$B$115,'Budget &amp; Fin Report'!$B24)</f>
        <v>0</v>
      </c>
      <c r="X24" s="132">
        <f>SUMIFS('Transaction List - Int Report 2'!$M$10:$M$115,'Transaction List - Int Report 2'!$D$10:$D$115,'Budget &amp; Fin Report'!X$9,'Transaction List - Int Report 2'!$B$10:$B$115,'Budget &amp; Fin Report'!$B24)</f>
        <v>0</v>
      </c>
      <c r="Y24" s="78">
        <f>SUMIFS('Transaction List - Int Report 2'!$M$10:$M$115,'Transaction List - Int Report 2'!$D$10:$D$115,'Budget &amp; Fin Report'!Y$9,'Transaction List - Int Report 2'!$B$10:$B$115,'Budget &amp; Fin Report'!$B24)</f>
        <v>0</v>
      </c>
      <c r="Z24" s="78">
        <f t="shared" si="14"/>
        <v>0</v>
      </c>
      <c r="AA24" s="165" t="e">
        <f t="shared" si="6"/>
        <v>#DIV/0!</v>
      </c>
      <c r="AC24" s="77">
        <f>SUMIFS('Transaction List - Final Report'!$M$10:$M$115,'Transaction List - Final Report'!$D$10:$D$115,'Budget &amp; Fin Report'!AC$9,'Transaction List - Final Report'!$B$10:$B$115,'Budget &amp; Fin Report'!$B24)</f>
        <v>0</v>
      </c>
      <c r="AD24" s="78">
        <f>SUMIFS('Transaction List - Final Report'!$M$10:$M$115,'Transaction List - Final Report'!$D$10:$D$115,'Budget &amp; Fin Report'!AD$9,'Transaction List - Final Report'!$B$10:$B$115,'Budget &amp; Fin Report'!$B24)</f>
        <v>0</v>
      </c>
      <c r="AE24" s="132">
        <f>SUMIFS('Transaction List - Final Report'!$M$10:$M$115,'Transaction List - Final Report'!$D$10:$D$115,'Budget &amp; Fin Report'!AE$9,'Transaction List - Final Report'!$B$10:$B$115,'Budget &amp; Fin Report'!$B24)</f>
        <v>0</v>
      </c>
      <c r="AF24" s="132">
        <f>SUMIFS('Transaction List - Final Report'!$M$10:$M$115,'Transaction List - Final Report'!$D$10:$D$115,'Budget &amp; Fin Report'!AF$9,'Transaction List - Final Report'!$B$10:$B$115,'Budget &amp; Fin Report'!$B24)</f>
        <v>0</v>
      </c>
      <c r="AG24" s="132">
        <f>SUMIFS('Transaction List - Final Report'!$M$10:$M$115,'Transaction List - Final Report'!$D$10:$D$115,'Budget &amp; Fin Report'!AG$9,'Transaction List - Final Report'!$B$10:$B$115,'Budget &amp; Fin Report'!$B24)</f>
        <v>0</v>
      </c>
      <c r="AH24" s="78">
        <f>SUMIFS('Transaction List - Final Report'!$M$10:$M$115,'Transaction List - Final Report'!$D$10:$D$115,'Budget &amp; Fin Report'!AH$9,'Transaction List - Final Report'!$B$10:$B$115,'Budget &amp; Fin Report'!$B24)</f>
        <v>0</v>
      </c>
      <c r="AI24" s="78">
        <f t="shared" si="15"/>
        <v>0</v>
      </c>
      <c r="AJ24" s="166" t="e">
        <f t="shared" si="8"/>
        <v>#DIV/0!</v>
      </c>
    </row>
    <row r="25" spans="1:36" ht="14.4" thickBot="1">
      <c r="B25" s="40"/>
      <c r="C25" s="402" t="s">
        <v>169</v>
      </c>
      <c r="D25" s="41"/>
      <c r="E25" s="42"/>
      <c r="F25" s="74"/>
      <c r="G25" s="42"/>
      <c r="H25" s="42"/>
      <c r="I25" s="343">
        <f>SUM(I10:I24)</f>
        <v>0</v>
      </c>
      <c r="J25" s="396"/>
      <c r="K25" s="163" t="s">
        <v>169</v>
      </c>
      <c r="L25" s="168"/>
      <c r="M25" s="74"/>
      <c r="N25" s="74"/>
      <c r="O25" s="74"/>
      <c r="P25" s="42"/>
      <c r="Q25" s="135">
        <f>SUM(Q10:Q24)</f>
        <v>0</v>
      </c>
      <c r="R25" s="75" t="e">
        <f>Q25/I25</f>
        <v>#DIV/0!</v>
      </c>
      <c r="T25" s="163" t="s">
        <v>169</v>
      </c>
      <c r="U25" s="168"/>
      <c r="V25" s="74"/>
      <c r="W25" s="74"/>
      <c r="X25" s="74"/>
      <c r="Y25" s="42"/>
      <c r="Z25" s="135">
        <f>SUM(Z10:Z24)</f>
        <v>0</v>
      </c>
      <c r="AA25" s="75" t="e">
        <f>Z25/I25</f>
        <v>#DIV/0!</v>
      </c>
      <c r="AC25" s="163" t="s">
        <v>169</v>
      </c>
      <c r="AD25" s="168"/>
      <c r="AE25" s="74"/>
      <c r="AF25" s="74"/>
      <c r="AG25" s="74"/>
      <c r="AH25" s="42"/>
      <c r="AI25" s="135">
        <f>SUM(AI10:AI24)</f>
        <v>0</v>
      </c>
      <c r="AJ25" s="75" t="e">
        <f t="shared" si="8"/>
        <v>#DIV/0!</v>
      </c>
    </row>
    <row r="26" spans="1:36" ht="15.6">
      <c r="B26" s="43"/>
      <c r="C26" s="403" t="s">
        <v>170</v>
      </c>
      <c r="D26" s="44"/>
      <c r="E26" s="44"/>
      <c r="F26" s="44"/>
      <c r="G26" s="44"/>
      <c r="H26" s="44"/>
      <c r="I26" s="344"/>
      <c r="J26" s="387"/>
      <c r="K26" s="43" t="str">
        <f>C26</f>
        <v>B. Office Costs</v>
      </c>
      <c r="L26" s="44"/>
      <c r="M26" s="44"/>
      <c r="N26" s="44"/>
      <c r="O26" s="44"/>
      <c r="P26" s="44"/>
      <c r="Q26" s="44"/>
      <c r="R26" s="217"/>
      <c r="T26" s="43" t="str">
        <f>K26</f>
        <v>B. Office Costs</v>
      </c>
      <c r="U26" s="44"/>
      <c r="V26" s="44"/>
      <c r="W26" s="44"/>
      <c r="X26" s="44"/>
      <c r="Y26" s="44"/>
      <c r="Z26" s="44"/>
      <c r="AA26" s="217"/>
      <c r="AC26" s="43" t="str">
        <f>T26</f>
        <v>B. Office Costs</v>
      </c>
      <c r="AD26" s="44"/>
      <c r="AE26" s="44"/>
      <c r="AF26" s="44"/>
      <c r="AG26" s="44"/>
      <c r="AH26" s="44"/>
      <c r="AI26" s="44"/>
      <c r="AJ26" s="217"/>
    </row>
    <row r="27" spans="1:36" ht="14.4">
      <c r="B27" s="196" t="s">
        <v>171</v>
      </c>
      <c r="C27" s="401" t="s">
        <v>172</v>
      </c>
      <c r="D27" s="198"/>
      <c r="E27" s="198"/>
      <c r="F27" s="201"/>
      <c r="G27" s="198"/>
      <c r="H27" s="200"/>
      <c r="I27" s="342">
        <f t="shared" ref="I27:I38" si="16">E27*F27*G27*H27</f>
        <v>0</v>
      </c>
      <c r="J27" s="388"/>
      <c r="K27" s="77">
        <f>SUMIFS('Transaction List - Int Report 1'!$M$10:$M$115,'Transaction List - Int Report 1'!$D$10:$D$115,'Budget &amp; Fin Report'!K$9,'Transaction List - Int Report 1'!$B$10:$B$115,'Budget &amp; Fin Report'!$B27)</f>
        <v>0</v>
      </c>
      <c r="L27" s="78">
        <f>SUMIFS('Transaction List - Int Report 1'!$M$10:$M$115,'Transaction List - Int Report 1'!$D$10:$D$115,'Budget &amp; Fin Report'!L$9,'Transaction List - Int Report 1'!$B$10:$B$115,'Budget &amp; Fin Report'!$B27)</f>
        <v>0</v>
      </c>
      <c r="M27" s="132">
        <f>SUMIFS('Transaction List - Int Report 1'!$M$10:$M$115,'Transaction List - Int Report 1'!$D$10:$D$115,'Budget &amp; Fin Report'!M$9,'Transaction List - Int Report 1'!$B$10:$B$115,'Budget &amp; Fin Report'!$B27)</f>
        <v>0</v>
      </c>
      <c r="N27" s="132">
        <f>SUMIFS('Transaction List - Int Report 1'!$M$10:$M$115,'Transaction List - Int Report 1'!$D$10:$D$115,'Budget &amp; Fin Report'!N$9,'Transaction List - Int Report 1'!$B$10:$B$115,'Budget &amp; Fin Report'!$B27)</f>
        <v>0</v>
      </c>
      <c r="O27" s="132">
        <f>SUMIFS('Transaction List - Int Report 1'!$M$10:$M$115,'Transaction List - Int Report 1'!$D$10:$D$115,'Budget &amp; Fin Report'!O$9,'Transaction List - Int Report 1'!$B$10:$B$115,'Budget &amp; Fin Report'!$B27)</f>
        <v>0</v>
      </c>
      <c r="P27" s="78">
        <f>SUMIFS('Transaction List - Int Report 1'!$M$10:$M$115,'Transaction List - Int Report 1'!$D$10:$D$115,'Budget &amp; Fin Report'!P$9,'Transaction List - Int Report 1'!$B$10:$B$115,'Budget &amp; Fin Report'!$B27)</f>
        <v>0</v>
      </c>
      <c r="Q27" s="78">
        <f>SUM(K27:P27)</f>
        <v>0</v>
      </c>
      <c r="R27" s="167" t="e">
        <f t="shared" ref="R27:R39" si="17">Q27/I27</f>
        <v>#DIV/0!</v>
      </c>
      <c r="T27" s="77">
        <f>SUMIFS('Transaction List - Int Report 2'!$M$10:$M$115,'Transaction List - Int Report 2'!$D$10:$D$115,'Budget &amp; Fin Report'!T$9,'Transaction List - Int Report 2'!$B$10:$B$115,'Budget &amp; Fin Report'!$B27)</f>
        <v>0</v>
      </c>
      <c r="U27" s="78">
        <f>SUMIFS('Transaction List - Int Report 2'!$M$10:$M$115,'Transaction List - Int Report 2'!$D$10:$D$115,'Budget &amp; Fin Report'!U$9,'Transaction List - Int Report 2'!$B$10:$B$115,'Budget &amp; Fin Report'!$B27)</f>
        <v>0</v>
      </c>
      <c r="V27" s="132">
        <f>SUMIFS('Transaction List - Int Report 2'!$M$10:$M$115,'Transaction List - Int Report 2'!$D$10:$D$115,'Budget &amp; Fin Report'!V$9,'Transaction List - Int Report 2'!$B$10:$B$115,'Budget &amp; Fin Report'!$B27)</f>
        <v>0</v>
      </c>
      <c r="W27" s="132">
        <f>SUMIFS('Transaction List - Int Report 2'!$M$10:$M$115,'Transaction List - Int Report 2'!$D$10:$D$115,'Budget &amp; Fin Report'!W$9,'Transaction List - Int Report 2'!$B$10:$B$115,'Budget &amp; Fin Report'!$B27)</f>
        <v>0</v>
      </c>
      <c r="X27" s="132">
        <f>SUMIFS('Transaction List - Int Report 2'!$M$10:$M$115,'Transaction List - Int Report 2'!$D$10:$D$115,'Budget &amp; Fin Report'!X$9,'Transaction List - Int Report 2'!$B$10:$B$115,'Budget &amp; Fin Report'!$B27)</f>
        <v>0</v>
      </c>
      <c r="Y27" s="78">
        <f>SUMIFS('Transaction List - Int Report 2'!$M$10:$M$115,'Transaction List - Int Report 2'!$D$10:$D$115,'Budget &amp; Fin Report'!Y$9,'Transaction List - Int Report 2'!$B$10:$B$115,'Budget &amp; Fin Report'!$B27)</f>
        <v>0</v>
      </c>
      <c r="Z27" s="78">
        <f>SUM(T27:Y27)</f>
        <v>0</v>
      </c>
      <c r="AA27" s="167" t="e">
        <f>Z27/I27</f>
        <v>#DIV/0!</v>
      </c>
      <c r="AC27" s="77">
        <f>SUMIFS('Transaction List - Final Report'!$M$10:$M$115,'Transaction List - Final Report'!$D$10:$D$115,'Budget &amp; Fin Report'!AC$9,'Transaction List - Final Report'!$B$10:$B$115,'Budget &amp; Fin Report'!$B27)</f>
        <v>0</v>
      </c>
      <c r="AD27" s="78">
        <f>SUMIFS('Transaction List - Final Report'!$M$10:$M$115,'Transaction List - Final Report'!$D$10:$D$115,'Budget &amp; Fin Report'!AD$9,'Transaction List - Final Report'!$B$10:$B$115,'Budget &amp; Fin Report'!$B27)</f>
        <v>0</v>
      </c>
      <c r="AE27" s="132">
        <f>SUMIFS('Transaction List - Final Report'!$M$10:$M$115,'Transaction List - Final Report'!$D$10:$D$115,'Budget &amp; Fin Report'!AE$9,'Transaction List - Final Report'!$B$10:$B$115,'Budget &amp; Fin Report'!$B27)</f>
        <v>0</v>
      </c>
      <c r="AF27" s="132">
        <f>SUMIFS('Transaction List - Final Report'!$M$10:$M$115,'Transaction List - Final Report'!$D$10:$D$115,'Budget &amp; Fin Report'!AF$9,'Transaction List - Final Report'!$B$10:$B$115,'Budget &amp; Fin Report'!$B27)</f>
        <v>0</v>
      </c>
      <c r="AG27" s="132">
        <f>SUMIFS('Transaction List - Final Report'!$M$10:$M$115,'Transaction List - Final Report'!$D$10:$D$115,'Budget &amp; Fin Report'!AG$9,'Transaction List - Final Report'!$B$10:$B$115,'Budget &amp; Fin Report'!$B27)</f>
        <v>0</v>
      </c>
      <c r="AH27" s="78">
        <f>SUMIFS('Transaction List - Final Report'!$M$10:$M$115,'Transaction List - Final Report'!$D$10:$D$115,'Budget &amp; Fin Report'!AH$9,'Transaction List - Final Report'!$B$10:$B$115,'Budget &amp; Fin Report'!$B27)</f>
        <v>0</v>
      </c>
      <c r="AI27" s="78">
        <f>SUM(AC27:AH27)</f>
        <v>0</v>
      </c>
      <c r="AJ27" s="165" t="e">
        <f>AI27/I27</f>
        <v>#DIV/0!</v>
      </c>
    </row>
    <row r="28" spans="1:36" ht="14.4">
      <c r="B28" s="196" t="s">
        <v>173</v>
      </c>
      <c r="C28" s="401" t="s">
        <v>174</v>
      </c>
      <c r="D28" s="198"/>
      <c r="E28" s="198"/>
      <c r="F28" s="201"/>
      <c r="G28" s="198"/>
      <c r="H28" s="200"/>
      <c r="I28" s="345">
        <f t="shared" si="16"/>
        <v>0</v>
      </c>
      <c r="J28" s="388"/>
      <c r="K28" s="77">
        <f>SUMIFS('Transaction List - Int Report 1'!$M$10:$M$115,'Transaction List - Int Report 1'!$D$10:$D$115,'Budget &amp; Fin Report'!K$9,'Transaction List - Int Report 1'!$B$10:$B$115,'Budget &amp; Fin Report'!$B28)</f>
        <v>0</v>
      </c>
      <c r="L28" s="78">
        <f>SUMIFS('Transaction List - Int Report 1'!$M$10:$M$115,'Transaction List - Int Report 1'!$D$10:$D$115,'Budget &amp; Fin Report'!L$9,'Transaction List - Int Report 1'!$B$10:$B$115,'Budget &amp; Fin Report'!$B28)</f>
        <v>0</v>
      </c>
      <c r="M28" s="132">
        <f>SUMIFS('Transaction List - Int Report 1'!$M$10:$M$115,'Transaction List - Int Report 1'!$D$10:$D$115,'Budget &amp; Fin Report'!M$9,'Transaction List - Int Report 1'!$B$10:$B$115,'Budget &amp; Fin Report'!$B28)</f>
        <v>0</v>
      </c>
      <c r="N28" s="132">
        <f>SUMIFS('Transaction List - Int Report 1'!$M$10:$M$115,'Transaction List - Int Report 1'!$D$10:$D$115,'Budget &amp; Fin Report'!N$9,'Transaction List - Int Report 1'!$B$10:$B$115,'Budget &amp; Fin Report'!$B28)</f>
        <v>0</v>
      </c>
      <c r="O28" s="132">
        <f>SUMIFS('Transaction List - Int Report 1'!$M$10:$M$115,'Transaction List - Int Report 1'!$D$10:$D$115,'Budget &amp; Fin Report'!O$9,'Transaction List - Int Report 1'!$B$10:$B$115,'Budget &amp; Fin Report'!$B28)</f>
        <v>0</v>
      </c>
      <c r="P28" s="78">
        <f>SUMIFS('Transaction List - Int Report 1'!$M$10:$M$115,'Transaction List - Int Report 1'!$D$10:$D$115,'Budget &amp; Fin Report'!P$9,'Transaction List - Int Report 1'!$B$10:$B$115,'Budget &amp; Fin Report'!$B28)</f>
        <v>0</v>
      </c>
      <c r="Q28" s="78">
        <f t="shared" ref="Q28:Q34" si="18">SUM(K28:P28)</f>
        <v>0</v>
      </c>
      <c r="R28" s="167" t="e">
        <f t="shared" si="17"/>
        <v>#DIV/0!</v>
      </c>
      <c r="T28" s="77">
        <f>SUMIFS('Transaction List - Int Report 2'!$M$10:$M$115,'Transaction List - Int Report 2'!$D$10:$D$115,'Budget &amp; Fin Report'!T$9,'Transaction List - Int Report 2'!$B$10:$B$115,'Budget &amp; Fin Report'!$B28)</f>
        <v>0</v>
      </c>
      <c r="U28" s="78">
        <f>SUMIFS('Transaction List - Int Report 2'!$M$10:$M$115,'Transaction List - Int Report 2'!$D$10:$D$115,'Budget &amp; Fin Report'!U$9,'Transaction List - Int Report 2'!$B$10:$B$115,'Budget &amp; Fin Report'!$B28)</f>
        <v>0</v>
      </c>
      <c r="V28" s="132">
        <f>SUMIFS('Transaction List - Int Report 2'!$M$10:$M$115,'Transaction List - Int Report 2'!$D$10:$D$115,'Budget &amp; Fin Report'!V$9,'Transaction List - Int Report 2'!$B$10:$B$115,'Budget &amp; Fin Report'!$B28)</f>
        <v>0</v>
      </c>
      <c r="W28" s="132">
        <f>SUMIFS('Transaction List - Int Report 2'!$M$10:$M$115,'Transaction List - Int Report 2'!$D$10:$D$115,'Budget &amp; Fin Report'!W$9,'Transaction List - Int Report 2'!$B$10:$B$115,'Budget &amp; Fin Report'!$B28)</f>
        <v>0</v>
      </c>
      <c r="X28" s="132">
        <f>SUMIFS('Transaction List - Int Report 2'!$M$10:$M$115,'Transaction List - Int Report 2'!$D$10:$D$115,'Budget &amp; Fin Report'!X$9,'Transaction List - Int Report 2'!$B$10:$B$115,'Budget &amp; Fin Report'!$B28)</f>
        <v>0</v>
      </c>
      <c r="Y28" s="78">
        <f>SUMIFS('Transaction List - Int Report 2'!$M$10:$M$115,'Transaction List - Int Report 2'!$D$10:$D$115,'Budget &amp; Fin Report'!Y$9,'Transaction List - Int Report 2'!$B$10:$B$115,'Budget &amp; Fin Report'!$B28)</f>
        <v>0</v>
      </c>
      <c r="Z28" s="78">
        <f t="shared" ref="Z28:Z34" si="19">SUM(T28:Y28)</f>
        <v>0</v>
      </c>
      <c r="AA28" s="167" t="e">
        <f t="shared" ref="AA28:AA38" si="20">Z28/I28</f>
        <v>#DIV/0!</v>
      </c>
      <c r="AC28" s="77">
        <f>SUMIFS('Transaction List - Final Report'!$M$10:$M$115,'Transaction List - Final Report'!$D$10:$D$115,'Budget &amp; Fin Report'!AC$9,'Transaction List - Final Report'!$B$10:$B$115,'Budget &amp; Fin Report'!$B28)</f>
        <v>0</v>
      </c>
      <c r="AD28" s="78">
        <f>SUMIFS('Transaction List - Final Report'!$M$10:$M$115,'Transaction List - Final Report'!$D$10:$D$115,'Budget &amp; Fin Report'!AD$9,'Transaction List - Final Report'!$B$10:$B$115,'Budget &amp; Fin Report'!$B28)</f>
        <v>0</v>
      </c>
      <c r="AE28" s="132">
        <f>SUMIFS('Transaction List - Final Report'!$M$10:$M$115,'Transaction List - Final Report'!$D$10:$D$115,'Budget &amp; Fin Report'!AE$9,'Transaction List - Final Report'!$B$10:$B$115,'Budget &amp; Fin Report'!$B28)</f>
        <v>0</v>
      </c>
      <c r="AF28" s="132">
        <f>SUMIFS('Transaction List - Final Report'!$M$10:$M$115,'Transaction List - Final Report'!$D$10:$D$115,'Budget &amp; Fin Report'!AF$9,'Transaction List - Final Report'!$B$10:$B$115,'Budget &amp; Fin Report'!$B28)</f>
        <v>0</v>
      </c>
      <c r="AG28" s="132">
        <f>SUMIFS('Transaction List - Final Report'!$M$10:$M$115,'Transaction List - Final Report'!$D$10:$D$115,'Budget &amp; Fin Report'!AG$9,'Transaction List - Final Report'!$B$10:$B$115,'Budget &amp; Fin Report'!$B28)</f>
        <v>0</v>
      </c>
      <c r="AH28" s="78">
        <f>SUMIFS('Transaction List - Final Report'!$M$10:$M$115,'Transaction List - Final Report'!$D$10:$D$115,'Budget &amp; Fin Report'!AH$9,'Transaction List - Final Report'!$B$10:$B$115,'Budget &amp; Fin Report'!$B28)</f>
        <v>0</v>
      </c>
      <c r="AI28" s="78">
        <f t="shared" ref="AI28:AI37" si="21">SUM(AC28:AH28)</f>
        <v>0</v>
      </c>
      <c r="AJ28" s="165" t="e">
        <f t="shared" ref="AJ28:AJ39" si="22">AI28/I28</f>
        <v>#DIV/0!</v>
      </c>
    </row>
    <row r="29" spans="1:36" ht="14.4">
      <c r="B29" s="196" t="s">
        <v>175</v>
      </c>
      <c r="C29" s="404" t="s">
        <v>176</v>
      </c>
      <c r="D29" s="203"/>
      <c r="E29" s="203"/>
      <c r="F29" s="204"/>
      <c r="G29" s="203"/>
      <c r="H29" s="205"/>
      <c r="I29" s="345">
        <f t="shared" si="16"/>
        <v>0</v>
      </c>
      <c r="J29" s="388"/>
      <c r="K29" s="77">
        <f>SUMIFS('Transaction List - Int Report 1'!$M$10:$M$115,'Transaction List - Int Report 1'!$D$10:$D$115,'Budget &amp; Fin Report'!K$9,'Transaction List - Int Report 1'!$B$10:$B$115,'Budget &amp; Fin Report'!$B29)</f>
        <v>0</v>
      </c>
      <c r="L29" s="78">
        <f>SUMIFS('Transaction List - Int Report 1'!$M$10:$M$115,'Transaction List - Int Report 1'!$D$10:$D$115,'Budget &amp; Fin Report'!L$9,'Transaction List - Int Report 1'!$B$10:$B$115,'Budget &amp; Fin Report'!$B29)</f>
        <v>0</v>
      </c>
      <c r="M29" s="132">
        <f>SUMIFS('Transaction List - Int Report 1'!$M$10:$M$115,'Transaction List - Int Report 1'!$D$10:$D$115,'Budget &amp; Fin Report'!M$9,'Transaction List - Int Report 1'!$B$10:$B$115,'Budget &amp; Fin Report'!$B29)</f>
        <v>0</v>
      </c>
      <c r="N29" s="132">
        <f>SUMIFS('Transaction List - Int Report 1'!$M$10:$M$115,'Transaction List - Int Report 1'!$D$10:$D$115,'Budget &amp; Fin Report'!N$9,'Transaction List - Int Report 1'!$B$10:$B$115,'Budget &amp; Fin Report'!$B29)</f>
        <v>0</v>
      </c>
      <c r="O29" s="132">
        <f>SUMIFS('Transaction List - Int Report 1'!$M$10:$M$115,'Transaction List - Int Report 1'!$D$10:$D$115,'Budget &amp; Fin Report'!O$9,'Transaction List - Int Report 1'!$B$10:$B$115,'Budget &amp; Fin Report'!$B29)</f>
        <v>0</v>
      </c>
      <c r="P29" s="78">
        <f>SUMIFS('Transaction List - Int Report 1'!$M$10:$M$115,'Transaction List - Int Report 1'!$D$10:$D$115,'Budget &amp; Fin Report'!P$9,'Transaction List - Int Report 1'!$B$10:$B$115,'Budget &amp; Fin Report'!$B29)</f>
        <v>0</v>
      </c>
      <c r="Q29" s="78">
        <f t="shared" si="18"/>
        <v>0</v>
      </c>
      <c r="R29" s="166" t="e">
        <f t="shared" si="17"/>
        <v>#DIV/0!</v>
      </c>
      <c r="T29" s="77">
        <f>SUMIFS('Transaction List - Int Report 2'!$M$10:$M$115,'Transaction List - Int Report 2'!$D$10:$D$115,'Budget &amp; Fin Report'!T$9,'Transaction List - Int Report 2'!$B$10:$B$115,'Budget &amp; Fin Report'!$B29)</f>
        <v>0</v>
      </c>
      <c r="U29" s="78">
        <f>SUMIFS('Transaction List - Int Report 2'!$M$10:$M$115,'Transaction List - Int Report 2'!$D$10:$D$115,'Budget &amp; Fin Report'!U$9,'Transaction List - Int Report 2'!$B$10:$B$115,'Budget &amp; Fin Report'!$B29)</f>
        <v>0</v>
      </c>
      <c r="V29" s="132">
        <f>SUMIFS('Transaction List - Int Report 2'!$M$10:$M$115,'Transaction List - Int Report 2'!$D$10:$D$115,'Budget &amp; Fin Report'!V$9,'Transaction List - Int Report 2'!$B$10:$B$115,'Budget &amp; Fin Report'!$B29)</f>
        <v>0</v>
      </c>
      <c r="W29" s="132">
        <f>SUMIFS('Transaction List - Int Report 2'!$M$10:$M$115,'Transaction List - Int Report 2'!$D$10:$D$115,'Budget &amp; Fin Report'!W$9,'Transaction List - Int Report 2'!$B$10:$B$115,'Budget &amp; Fin Report'!$B29)</f>
        <v>0</v>
      </c>
      <c r="X29" s="132">
        <f>SUMIFS('Transaction List - Int Report 2'!$M$10:$M$115,'Transaction List - Int Report 2'!$D$10:$D$115,'Budget &amp; Fin Report'!X$9,'Transaction List - Int Report 2'!$B$10:$B$115,'Budget &amp; Fin Report'!$B29)</f>
        <v>0</v>
      </c>
      <c r="Y29" s="78">
        <f>SUMIFS('Transaction List - Int Report 2'!$M$10:$M$115,'Transaction List - Int Report 2'!$D$10:$D$115,'Budget &amp; Fin Report'!Y$9,'Transaction List - Int Report 2'!$B$10:$B$115,'Budget &amp; Fin Report'!$B29)</f>
        <v>0</v>
      </c>
      <c r="Z29" s="78">
        <f t="shared" si="19"/>
        <v>0</v>
      </c>
      <c r="AA29" s="167" t="e">
        <f t="shared" si="20"/>
        <v>#DIV/0!</v>
      </c>
      <c r="AC29" s="77">
        <f>SUMIFS('Transaction List - Final Report'!$M$10:$M$115,'Transaction List - Final Report'!$D$10:$D$115,'Budget &amp; Fin Report'!AC$9,'Transaction List - Final Report'!$B$10:$B$115,'Budget &amp; Fin Report'!$B29)</f>
        <v>0</v>
      </c>
      <c r="AD29" s="78">
        <f>SUMIFS('Transaction List - Final Report'!$M$10:$M$115,'Transaction List - Final Report'!$D$10:$D$115,'Budget &amp; Fin Report'!AD$9,'Transaction List - Final Report'!$B$10:$B$115,'Budget &amp; Fin Report'!$B29)</f>
        <v>0</v>
      </c>
      <c r="AE29" s="132">
        <f>SUMIFS('Transaction List - Final Report'!$M$10:$M$115,'Transaction List - Final Report'!$D$10:$D$115,'Budget &amp; Fin Report'!AE$9,'Transaction List - Final Report'!$B$10:$B$115,'Budget &amp; Fin Report'!$B29)</f>
        <v>0</v>
      </c>
      <c r="AF29" s="132">
        <f>SUMIFS('Transaction List - Final Report'!$M$10:$M$115,'Transaction List - Final Report'!$D$10:$D$115,'Budget &amp; Fin Report'!AF$9,'Transaction List - Final Report'!$B$10:$B$115,'Budget &amp; Fin Report'!$B29)</f>
        <v>0</v>
      </c>
      <c r="AG29" s="132">
        <f>SUMIFS('Transaction List - Final Report'!$M$10:$M$115,'Transaction List - Final Report'!$D$10:$D$115,'Budget &amp; Fin Report'!AG$9,'Transaction List - Final Report'!$B$10:$B$115,'Budget &amp; Fin Report'!$B29)</f>
        <v>0</v>
      </c>
      <c r="AH29" s="78">
        <f>SUMIFS('Transaction List - Final Report'!$M$10:$M$115,'Transaction List - Final Report'!$D$10:$D$115,'Budget &amp; Fin Report'!AH$9,'Transaction List - Final Report'!$B$10:$B$115,'Budget &amp; Fin Report'!$B29)</f>
        <v>0</v>
      </c>
      <c r="AI29" s="78">
        <f t="shared" si="21"/>
        <v>0</v>
      </c>
      <c r="AJ29" s="165" t="e">
        <f t="shared" si="22"/>
        <v>#DIV/0!</v>
      </c>
    </row>
    <row r="30" spans="1:36" ht="14.4">
      <c r="B30" s="196" t="s">
        <v>177</v>
      </c>
      <c r="C30" s="197"/>
      <c r="D30" s="198"/>
      <c r="E30" s="198"/>
      <c r="F30" s="201"/>
      <c r="G30" s="198"/>
      <c r="H30" s="200"/>
      <c r="I30" s="345">
        <f t="shared" si="16"/>
        <v>0</v>
      </c>
      <c r="J30" s="388"/>
      <c r="K30" s="77">
        <f>SUMIFS('Transaction List - Int Report 1'!$M$10:$M$115,'Transaction List - Int Report 1'!$D$10:$D$115,'Budget &amp; Fin Report'!K$9,'Transaction List - Int Report 1'!$B$10:$B$115,'Budget &amp; Fin Report'!$B30)</f>
        <v>0</v>
      </c>
      <c r="L30" s="78">
        <f>SUMIFS('Transaction List - Int Report 1'!$M$10:$M$115,'Transaction List - Int Report 1'!$D$10:$D$115,'Budget &amp; Fin Report'!L$9,'Transaction List - Int Report 1'!$B$10:$B$115,'Budget &amp; Fin Report'!$B30)</f>
        <v>0</v>
      </c>
      <c r="M30" s="132">
        <f>SUMIFS('Transaction List - Int Report 1'!$M$10:$M$115,'Transaction List - Int Report 1'!$D$10:$D$115,'Budget &amp; Fin Report'!M$9,'Transaction List - Int Report 1'!$B$10:$B$115,'Budget &amp; Fin Report'!$B30)</f>
        <v>0</v>
      </c>
      <c r="N30" s="132">
        <f>SUMIFS('Transaction List - Int Report 1'!$M$10:$M$115,'Transaction List - Int Report 1'!$D$10:$D$115,'Budget &amp; Fin Report'!N$9,'Transaction List - Int Report 1'!$B$10:$B$115,'Budget &amp; Fin Report'!$B30)</f>
        <v>0</v>
      </c>
      <c r="O30" s="132">
        <f>SUMIFS('Transaction List - Int Report 1'!$M$10:$M$115,'Transaction List - Int Report 1'!$D$10:$D$115,'Budget &amp; Fin Report'!O$9,'Transaction List - Int Report 1'!$B$10:$B$115,'Budget &amp; Fin Report'!$B30)</f>
        <v>0</v>
      </c>
      <c r="P30" s="78">
        <f>SUMIFS('Transaction List - Int Report 1'!$M$10:$M$115,'Transaction List - Int Report 1'!$D$10:$D$115,'Budget &amp; Fin Report'!P$9,'Transaction List - Int Report 1'!$B$10:$B$115,'Budget &amp; Fin Report'!$B30)</f>
        <v>0</v>
      </c>
      <c r="Q30" s="78">
        <f t="shared" si="18"/>
        <v>0</v>
      </c>
      <c r="R30" s="166" t="e">
        <f t="shared" si="17"/>
        <v>#DIV/0!</v>
      </c>
      <c r="T30" s="77">
        <f>SUMIFS('Transaction List - Int Report 2'!$M$10:$M$115,'Transaction List - Int Report 2'!$D$10:$D$115,'Budget &amp; Fin Report'!T$9,'Transaction List - Int Report 2'!$B$10:$B$115,'Budget &amp; Fin Report'!$B30)</f>
        <v>0</v>
      </c>
      <c r="U30" s="78">
        <f>SUMIFS('Transaction List - Int Report 2'!$M$10:$M$115,'Transaction List - Int Report 2'!$D$10:$D$115,'Budget &amp; Fin Report'!U$9,'Transaction List - Int Report 2'!$B$10:$B$115,'Budget &amp; Fin Report'!$B30)</f>
        <v>0</v>
      </c>
      <c r="V30" s="132">
        <f>SUMIFS('Transaction List - Int Report 2'!$M$10:$M$115,'Transaction List - Int Report 2'!$D$10:$D$115,'Budget &amp; Fin Report'!V$9,'Transaction List - Int Report 2'!$B$10:$B$115,'Budget &amp; Fin Report'!$B30)</f>
        <v>0</v>
      </c>
      <c r="W30" s="132">
        <f>SUMIFS('Transaction List - Int Report 2'!$M$10:$M$115,'Transaction List - Int Report 2'!$D$10:$D$115,'Budget &amp; Fin Report'!W$9,'Transaction List - Int Report 2'!$B$10:$B$115,'Budget &amp; Fin Report'!$B30)</f>
        <v>0</v>
      </c>
      <c r="X30" s="132">
        <f>SUMIFS('Transaction List - Int Report 2'!$M$10:$M$115,'Transaction List - Int Report 2'!$D$10:$D$115,'Budget &amp; Fin Report'!X$9,'Transaction List - Int Report 2'!$B$10:$B$115,'Budget &amp; Fin Report'!$B30)</f>
        <v>0</v>
      </c>
      <c r="Y30" s="78">
        <f>SUMIFS('Transaction List - Int Report 2'!$M$10:$M$115,'Transaction List - Int Report 2'!$D$10:$D$115,'Budget &amp; Fin Report'!Y$9,'Transaction List - Int Report 2'!$B$10:$B$115,'Budget &amp; Fin Report'!$B30)</f>
        <v>0</v>
      </c>
      <c r="Z30" s="78">
        <f t="shared" si="19"/>
        <v>0</v>
      </c>
      <c r="AA30" s="167" t="e">
        <f t="shared" si="20"/>
        <v>#DIV/0!</v>
      </c>
      <c r="AC30" s="77">
        <f>SUMIFS('Transaction List - Final Report'!$M$10:$M$115,'Transaction List - Final Report'!$D$10:$D$115,'Budget &amp; Fin Report'!AC$9,'Transaction List - Final Report'!$B$10:$B$115,'Budget &amp; Fin Report'!$B30)</f>
        <v>0</v>
      </c>
      <c r="AD30" s="78">
        <f>SUMIFS('Transaction List - Final Report'!$M$10:$M$115,'Transaction List - Final Report'!$D$10:$D$115,'Budget &amp; Fin Report'!AD$9,'Transaction List - Final Report'!$B$10:$B$115,'Budget &amp; Fin Report'!$B30)</f>
        <v>0</v>
      </c>
      <c r="AE30" s="132">
        <f>SUMIFS('Transaction List - Final Report'!$M$10:$M$115,'Transaction List - Final Report'!$D$10:$D$115,'Budget &amp; Fin Report'!AE$9,'Transaction List - Final Report'!$B$10:$B$115,'Budget &amp; Fin Report'!$B30)</f>
        <v>0</v>
      </c>
      <c r="AF30" s="132">
        <f>SUMIFS('Transaction List - Final Report'!$M$10:$M$115,'Transaction List - Final Report'!$D$10:$D$115,'Budget &amp; Fin Report'!AF$9,'Transaction List - Final Report'!$B$10:$B$115,'Budget &amp; Fin Report'!$B30)</f>
        <v>0</v>
      </c>
      <c r="AG30" s="132">
        <f>SUMIFS('Transaction List - Final Report'!$M$10:$M$115,'Transaction List - Final Report'!$D$10:$D$115,'Budget &amp; Fin Report'!AG$9,'Transaction List - Final Report'!$B$10:$B$115,'Budget &amp; Fin Report'!$B30)</f>
        <v>0</v>
      </c>
      <c r="AH30" s="78">
        <f>SUMIFS('Transaction List - Final Report'!$M$10:$M$115,'Transaction List - Final Report'!$D$10:$D$115,'Budget &amp; Fin Report'!AH$9,'Transaction List - Final Report'!$B$10:$B$115,'Budget &amp; Fin Report'!$B30)</f>
        <v>0</v>
      </c>
      <c r="AI30" s="78">
        <f t="shared" si="21"/>
        <v>0</v>
      </c>
      <c r="AJ30" s="167" t="e">
        <f t="shared" si="22"/>
        <v>#DIV/0!</v>
      </c>
    </row>
    <row r="31" spans="1:36" ht="14.4">
      <c r="A31" s="228"/>
      <c r="B31" s="196" t="s">
        <v>178</v>
      </c>
      <c r="C31" s="197"/>
      <c r="D31" s="198"/>
      <c r="E31" s="198"/>
      <c r="F31" s="201"/>
      <c r="G31" s="198"/>
      <c r="H31" s="200"/>
      <c r="I31" s="345">
        <f t="shared" si="16"/>
        <v>0</v>
      </c>
      <c r="J31" s="388"/>
      <c r="K31" s="77">
        <f>SUMIFS('Transaction List - Int Report 1'!$M$10:$M$115,'Transaction List - Int Report 1'!$D$10:$D$115,'Budget &amp; Fin Report'!K$9,'Transaction List - Int Report 1'!$B$10:$B$115,'Budget &amp; Fin Report'!$B31)</f>
        <v>0</v>
      </c>
      <c r="L31" s="78">
        <f>SUMIFS('Transaction List - Int Report 1'!$M$10:$M$115,'Transaction List - Int Report 1'!$D$10:$D$115,'Budget &amp; Fin Report'!L$9,'Transaction List - Int Report 1'!$B$10:$B$115,'Budget &amp; Fin Report'!$B31)</f>
        <v>0</v>
      </c>
      <c r="M31" s="132">
        <f>SUMIFS('Transaction List - Int Report 1'!$M$10:$M$115,'Transaction List - Int Report 1'!$D$10:$D$115,'Budget &amp; Fin Report'!M$9,'Transaction List - Int Report 1'!$B$10:$B$115,'Budget &amp; Fin Report'!$B31)</f>
        <v>0</v>
      </c>
      <c r="N31" s="132">
        <f>SUMIFS('Transaction List - Int Report 1'!$M$10:$M$115,'Transaction List - Int Report 1'!$D$10:$D$115,'Budget &amp; Fin Report'!N$9,'Transaction List - Int Report 1'!$B$10:$B$115,'Budget &amp; Fin Report'!$B31)</f>
        <v>0</v>
      </c>
      <c r="O31" s="132">
        <f>SUMIFS('Transaction List - Int Report 1'!$M$10:$M$115,'Transaction List - Int Report 1'!$D$10:$D$115,'Budget &amp; Fin Report'!O$9,'Transaction List - Int Report 1'!$B$10:$B$115,'Budget &amp; Fin Report'!$B31)</f>
        <v>0</v>
      </c>
      <c r="P31" s="78">
        <f>SUMIFS('Transaction List - Int Report 1'!$M$10:$M$115,'Transaction List - Int Report 1'!$D$10:$D$115,'Budget &amp; Fin Report'!P$9,'Transaction List - Int Report 1'!$B$10:$B$115,'Budget &amp; Fin Report'!$B31)</f>
        <v>0</v>
      </c>
      <c r="Q31" s="78">
        <f t="shared" si="18"/>
        <v>0</v>
      </c>
      <c r="R31" s="166" t="e">
        <f t="shared" si="17"/>
        <v>#DIV/0!</v>
      </c>
      <c r="T31" s="77">
        <f>SUMIFS('Transaction List - Int Report 2'!$M$10:$M$115,'Transaction List - Int Report 2'!$D$10:$D$115,'Budget &amp; Fin Report'!T$9,'Transaction List - Int Report 2'!$B$10:$B$115,'Budget &amp; Fin Report'!$B31)</f>
        <v>0</v>
      </c>
      <c r="U31" s="78">
        <f>SUMIFS('Transaction List - Int Report 2'!$M$10:$M$115,'Transaction List - Int Report 2'!$D$10:$D$115,'Budget &amp; Fin Report'!U$9,'Transaction List - Int Report 2'!$B$10:$B$115,'Budget &amp; Fin Report'!$B31)</f>
        <v>0</v>
      </c>
      <c r="V31" s="132">
        <f>SUMIFS('Transaction List - Int Report 2'!$M$10:$M$115,'Transaction List - Int Report 2'!$D$10:$D$115,'Budget &amp; Fin Report'!V$9,'Transaction List - Int Report 2'!$B$10:$B$115,'Budget &amp; Fin Report'!$B31)</f>
        <v>0</v>
      </c>
      <c r="W31" s="132">
        <f>SUMIFS('Transaction List - Int Report 2'!$M$10:$M$115,'Transaction List - Int Report 2'!$D$10:$D$115,'Budget &amp; Fin Report'!W$9,'Transaction List - Int Report 2'!$B$10:$B$115,'Budget &amp; Fin Report'!$B31)</f>
        <v>0</v>
      </c>
      <c r="X31" s="132">
        <f>SUMIFS('Transaction List - Int Report 2'!$M$10:$M$115,'Transaction List - Int Report 2'!$D$10:$D$115,'Budget &amp; Fin Report'!X$9,'Transaction List - Int Report 2'!$B$10:$B$115,'Budget &amp; Fin Report'!$B31)</f>
        <v>0</v>
      </c>
      <c r="Y31" s="78">
        <f>SUMIFS('Transaction List - Int Report 2'!$M$10:$M$115,'Transaction List - Int Report 2'!$D$10:$D$115,'Budget &amp; Fin Report'!Y$9,'Transaction List - Int Report 2'!$B$10:$B$115,'Budget &amp; Fin Report'!$B31)</f>
        <v>0</v>
      </c>
      <c r="Z31" s="78">
        <f t="shared" si="19"/>
        <v>0</v>
      </c>
      <c r="AA31" s="167" t="e">
        <f t="shared" si="20"/>
        <v>#DIV/0!</v>
      </c>
      <c r="AC31" s="77">
        <f>SUMIFS('Transaction List - Final Report'!$M$10:$M$115,'Transaction List - Final Report'!$D$10:$D$115,'Budget &amp; Fin Report'!AC$9,'Transaction List - Final Report'!$B$10:$B$115,'Budget &amp; Fin Report'!$B31)</f>
        <v>0</v>
      </c>
      <c r="AD31" s="78">
        <f>SUMIFS('Transaction List - Final Report'!$M$10:$M$115,'Transaction List - Final Report'!$D$10:$D$115,'Budget &amp; Fin Report'!AD$9,'Transaction List - Final Report'!$B$10:$B$115,'Budget &amp; Fin Report'!$B31)</f>
        <v>0</v>
      </c>
      <c r="AE31" s="132">
        <f>SUMIFS('Transaction List - Final Report'!$M$10:$M$115,'Transaction List - Final Report'!$D$10:$D$115,'Budget &amp; Fin Report'!AE$9,'Transaction List - Final Report'!$B$10:$B$115,'Budget &amp; Fin Report'!$B31)</f>
        <v>0</v>
      </c>
      <c r="AF31" s="132">
        <f>SUMIFS('Transaction List - Final Report'!$M$10:$M$115,'Transaction List - Final Report'!$D$10:$D$115,'Budget &amp; Fin Report'!AF$9,'Transaction List - Final Report'!$B$10:$B$115,'Budget &amp; Fin Report'!$B31)</f>
        <v>0</v>
      </c>
      <c r="AG31" s="132">
        <f>SUMIFS('Transaction List - Final Report'!$M$10:$M$115,'Transaction List - Final Report'!$D$10:$D$115,'Budget &amp; Fin Report'!AG$9,'Transaction List - Final Report'!$B$10:$B$115,'Budget &amp; Fin Report'!$B31)</f>
        <v>0</v>
      </c>
      <c r="AH31" s="78">
        <f>SUMIFS('Transaction List - Final Report'!$M$10:$M$115,'Transaction List - Final Report'!$D$10:$D$115,'Budget &amp; Fin Report'!AH$9,'Transaction List - Final Report'!$B$10:$B$115,'Budget &amp; Fin Report'!$B31)</f>
        <v>0</v>
      </c>
      <c r="AI31" s="78">
        <f t="shared" si="21"/>
        <v>0</v>
      </c>
      <c r="AJ31" s="167" t="e">
        <f t="shared" si="22"/>
        <v>#DIV/0!</v>
      </c>
    </row>
    <row r="32" spans="1:36" ht="14.4">
      <c r="B32" s="196" t="s">
        <v>179</v>
      </c>
      <c r="C32" s="206"/>
      <c r="D32" s="207"/>
      <c r="E32" s="207"/>
      <c r="F32" s="208"/>
      <c r="G32" s="207"/>
      <c r="H32" s="209"/>
      <c r="I32" s="346">
        <f t="shared" si="16"/>
        <v>0</v>
      </c>
      <c r="J32" s="388"/>
      <c r="K32" s="77">
        <f>SUMIFS('Transaction List - Int Report 1'!$M$10:$M$115,'Transaction List - Int Report 1'!$D$10:$D$115,'Budget &amp; Fin Report'!K$9,'Transaction List - Int Report 1'!$B$10:$B$115,'Budget &amp; Fin Report'!$B32)</f>
        <v>0</v>
      </c>
      <c r="L32" s="78">
        <f>SUMIFS('Transaction List - Int Report 1'!$M$10:$M$115,'Transaction List - Int Report 1'!$D$10:$D$115,'Budget &amp; Fin Report'!L$9,'Transaction List - Int Report 1'!$B$10:$B$115,'Budget &amp; Fin Report'!$B32)</f>
        <v>0</v>
      </c>
      <c r="M32" s="132">
        <f>SUMIFS('Transaction List - Int Report 1'!$M$10:$M$115,'Transaction List - Int Report 1'!$D$10:$D$115,'Budget &amp; Fin Report'!M$9,'Transaction List - Int Report 1'!$B$10:$B$115,'Budget &amp; Fin Report'!$B32)</f>
        <v>0</v>
      </c>
      <c r="N32" s="132">
        <f>SUMIFS('Transaction List - Int Report 1'!$M$10:$M$115,'Transaction List - Int Report 1'!$D$10:$D$115,'Budget &amp; Fin Report'!N$9,'Transaction List - Int Report 1'!$B$10:$B$115,'Budget &amp; Fin Report'!$B32)</f>
        <v>0</v>
      </c>
      <c r="O32" s="132">
        <f>SUMIFS('Transaction List - Int Report 1'!$M$10:$M$115,'Transaction List - Int Report 1'!$D$10:$D$115,'Budget &amp; Fin Report'!O$9,'Transaction List - Int Report 1'!$B$10:$B$115,'Budget &amp; Fin Report'!$B32)</f>
        <v>0</v>
      </c>
      <c r="P32" s="78">
        <f>SUMIFS('Transaction List - Int Report 1'!$M$10:$M$115,'Transaction List - Int Report 1'!$D$10:$D$115,'Budget &amp; Fin Report'!P$9,'Transaction List - Int Report 1'!$B$10:$B$115,'Budget &amp; Fin Report'!$B32)</f>
        <v>0</v>
      </c>
      <c r="Q32" s="78">
        <f t="shared" si="18"/>
        <v>0</v>
      </c>
      <c r="R32" s="166" t="e">
        <f t="shared" si="17"/>
        <v>#DIV/0!</v>
      </c>
      <c r="T32" s="77">
        <f>SUMIFS('Transaction List - Int Report 2'!$M$10:$M$115,'Transaction List - Int Report 2'!$D$10:$D$115,'Budget &amp; Fin Report'!T$9,'Transaction List - Int Report 2'!$B$10:$B$115,'Budget &amp; Fin Report'!$B32)</f>
        <v>0</v>
      </c>
      <c r="U32" s="78">
        <f>SUMIFS('Transaction List - Int Report 2'!$M$10:$M$115,'Transaction List - Int Report 2'!$D$10:$D$115,'Budget &amp; Fin Report'!U$9,'Transaction List - Int Report 2'!$B$10:$B$115,'Budget &amp; Fin Report'!$B32)</f>
        <v>0</v>
      </c>
      <c r="V32" s="132">
        <f>SUMIFS('Transaction List - Int Report 2'!$M$10:$M$115,'Transaction List - Int Report 2'!$D$10:$D$115,'Budget &amp; Fin Report'!V$9,'Transaction List - Int Report 2'!$B$10:$B$115,'Budget &amp; Fin Report'!$B32)</f>
        <v>0</v>
      </c>
      <c r="W32" s="132">
        <f>SUMIFS('Transaction List - Int Report 2'!$M$10:$M$115,'Transaction List - Int Report 2'!$D$10:$D$115,'Budget &amp; Fin Report'!W$9,'Transaction List - Int Report 2'!$B$10:$B$115,'Budget &amp; Fin Report'!$B32)</f>
        <v>0</v>
      </c>
      <c r="X32" s="132">
        <f>SUMIFS('Transaction List - Int Report 2'!$M$10:$M$115,'Transaction List - Int Report 2'!$D$10:$D$115,'Budget &amp; Fin Report'!X$9,'Transaction List - Int Report 2'!$B$10:$B$115,'Budget &amp; Fin Report'!$B32)</f>
        <v>0</v>
      </c>
      <c r="Y32" s="78">
        <f>SUMIFS('Transaction List - Int Report 2'!$M$10:$M$115,'Transaction List - Int Report 2'!$D$10:$D$115,'Budget &amp; Fin Report'!Y$9,'Transaction List - Int Report 2'!$B$10:$B$115,'Budget &amp; Fin Report'!$B32)</f>
        <v>0</v>
      </c>
      <c r="Z32" s="78">
        <f t="shared" si="19"/>
        <v>0</v>
      </c>
      <c r="AA32" s="167" t="e">
        <f t="shared" si="20"/>
        <v>#DIV/0!</v>
      </c>
      <c r="AC32" s="77">
        <f>SUMIFS('Transaction List - Final Report'!$M$10:$M$115,'Transaction List - Final Report'!$D$10:$D$115,'Budget &amp; Fin Report'!AC$9,'Transaction List - Final Report'!$B$10:$B$115,'Budget &amp; Fin Report'!$B32)</f>
        <v>0</v>
      </c>
      <c r="AD32" s="78">
        <f>SUMIFS('Transaction List - Final Report'!$M$10:$M$115,'Transaction List - Final Report'!$D$10:$D$115,'Budget &amp; Fin Report'!AD$9,'Transaction List - Final Report'!$B$10:$B$115,'Budget &amp; Fin Report'!$B32)</f>
        <v>0</v>
      </c>
      <c r="AE32" s="132">
        <f>SUMIFS('Transaction List - Final Report'!$M$10:$M$115,'Transaction List - Final Report'!$D$10:$D$115,'Budget &amp; Fin Report'!AE$9,'Transaction List - Final Report'!$B$10:$B$115,'Budget &amp; Fin Report'!$B32)</f>
        <v>0</v>
      </c>
      <c r="AF32" s="132">
        <f>SUMIFS('Transaction List - Final Report'!$M$10:$M$115,'Transaction List - Final Report'!$D$10:$D$115,'Budget &amp; Fin Report'!AF$9,'Transaction List - Final Report'!$B$10:$B$115,'Budget &amp; Fin Report'!$B32)</f>
        <v>0</v>
      </c>
      <c r="AG32" s="132">
        <f>SUMIFS('Transaction List - Final Report'!$M$10:$M$115,'Transaction List - Final Report'!$D$10:$D$115,'Budget &amp; Fin Report'!AG$9,'Transaction List - Final Report'!$B$10:$B$115,'Budget &amp; Fin Report'!$B32)</f>
        <v>0</v>
      </c>
      <c r="AH32" s="78">
        <f>SUMIFS('Transaction List - Final Report'!$M$10:$M$115,'Transaction List - Final Report'!$D$10:$D$115,'Budget &amp; Fin Report'!AH$9,'Transaction List - Final Report'!$B$10:$B$115,'Budget &amp; Fin Report'!$B32)</f>
        <v>0</v>
      </c>
      <c r="AI32" s="78">
        <f t="shared" si="21"/>
        <v>0</v>
      </c>
      <c r="AJ32" s="167" t="e">
        <f t="shared" si="22"/>
        <v>#DIV/0!</v>
      </c>
    </row>
    <row r="33" spans="2:36" ht="14.4">
      <c r="B33" s="196" t="s">
        <v>180</v>
      </c>
      <c r="C33" s="197"/>
      <c r="D33" s="198"/>
      <c r="E33" s="198"/>
      <c r="F33" s="201"/>
      <c r="G33" s="198"/>
      <c r="H33" s="200"/>
      <c r="I33" s="342">
        <f t="shared" si="16"/>
        <v>0</v>
      </c>
      <c r="J33" s="388"/>
      <c r="K33" s="77">
        <f>SUMIFS('Transaction List - Int Report 1'!$M$10:$M$115,'Transaction List - Int Report 1'!$D$10:$D$115,'Budget &amp; Fin Report'!K$9,'Transaction List - Int Report 1'!$B$10:$B$115,'Budget &amp; Fin Report'!$B33)</f>
        <v>0</v>
      </c>
      <c r="L33" s="78">
        <f>SUMIFS('Transaction List - Int Report 1'!$M$10:$M$115,'Transaction List - Int Report 1'!$D$10:$D$115,'Budget &amp; Fin Report'!L$9,'Transaction List - Int Report 1'!$B$10:$B$115,'Budget &amp; Fin Report'!$B33)</f>
        <v>0</v>
      </c>
      <c r="M33" s="132">
        <f>SUMIFS('Transaction List - Int Report 1'!$M$10:$M$115,'Transaction List - Int Report 1'!$D$10:$D$115,'Budget &amp; Fin Report'!M$9,'Transaction List - Int Report 1'!$B$10:$B$115,'Budget &amp; Fin Report'!$B33)</f>
        <v>0</v>
      </c>
      <c r="N33" s="132">
        <f>SUMIFS('Transaction List - Int Report 1'!$M$10:$M$115,'Transaction List - Int Report 1'!$D$10:$D$115,'Budget &amp; Fin Report'!N$9,'Transaction List - Int Report 1'!$B$10:$B$115,'Budget &amp; Fin Report'!$B33)</f>
        <v>0</v>
      </c>
      <c r="O33" s="132">
        <f>SUMIFS('Transaction List - Int Report 1'!$M$10:$M$115,'Transaction List - Int Report 1'!$D$10:$D$115,'Budget &amp; Fin Report'!O$9,'Transaction List - Int Report 1'!$B$10:$B$115,'Budget &amp; Fin Report'!$B33)</f>
        <v>0</v>
      </c>
      <c r="P33" s="78">
        <f>SUMIFS('Transaction List - Int Report 1'!$M$10:$M$115,'Transaction List - Int Report 1'!$D$10:$D$115,'Budget &amp; Fin Report'!P$9,'Transaction List - Int Report 1'!$B$10:$B$115,'Budget &amp; Fin Report'!$B33)</f>
        <v>0</v>
      </c>
      <c r="Q33" s="78">
        <f t="shared" si="18"/>
        <v>0</v>
      </c>
      <c r="R33" s="166" t="e">
        <f t="shared" si="17"/>
        <v>#DIV/0!</v>
      </c>
      <c r="T33" s="77">
        <f>SUMIFS('Transaction List - Int Report 2'!$M$10:$M$115,'Transaction List - Int Report 2'!$D$10:$D$115,'Budget &amp; Fin Report'!T$9,'Transaction List - Int Report 2'!$B$10:$B$115,'Budget &amp; Fin Report'!$B33)</f>
        <v>0</v>
      </c>
      <c r="U33" s="78">
        <f>SUMIFS('Transaction List - Int Report 2'!$M$10:$M$115,'Transaction List - Int Report 2'!$D$10:$D$115,'Budget &amp; Fin Report'!U$9,'Transaction List - Int Report 2'!$B$10:$B$115,'Budget &amp; Fin Report'!$B33)</f>
        <v>0</v>
      </c>
      <c r="V33" s="132">
        <f>SUMIFS('Transaction List - Int Report 2'!$M$10:$M$115,'Transaction List - Int Report 2'!$D$10:$D$115,'Budget &amp; Fin Report'!V$9,'Transaction List - Int Report 2'!$B$10:$B$115,'Budget &amp; Fin Report'!$B33)</f>
        <v>0</v>
      </c>
      <c r="W33" s="132">
        <f>SUMIFS('Transaction List - Int Report 2'!$M$10:$M$115,'Transaction List - Int Report 2'!$D$10:$D$115,'Budget &amp; Fin Report'!W$9,'Transaction List - Int Report 2'!$B$10:$B$115,'Budget &amp; Fin Report'!$B33)</f>
        <v>0</v>
      </c>
      <c r="X33" s="132">
        <f>SUMIFS('Transaction List - Int Report 2'!$M$10:$M$115,'Transaction List - Int Report 2'!$D$10:$D$115,'Budget &amp; Fin Report'!X$9,'Transaction List - Int Report 2'!$B$10:$B$115,'Budget &amp; Fin Report'!$B33)</f>
        <v>0</v>
      </c>
      <c r="Y33" s="78">
        <f>SUMIFS('Transaction List - Int Report 2'!$M$10:$M$115,'Transaction List - Int Report 2'!$D$10:$D$115,'Budget &amp; Fin Report'!Y$9,'Transaction List - Int Report 2'!$B$10:$B$115,'Budget &amp; Fin Report'!$B33)</f>
        <v>0</v>
      </c>
      <c r="Z33" s="78">
        <f t="shared" si="19"/>
        <v>0</v>
      </c>
      <c r="AA33" s="167" t="e">
        <f t="shared" si="20"/>
        <v>#DIV/0!</v>
      </c>
      <c r="AC33" s="77">
        <f>SUMIFS('Transaction List - Final Report'!$M$10:$M$115,'Transaction List - Final Report'!$D$10:$D$115,'Budget &amp; Fin Report'!AC$9,'Transaction List - Final Report'!$B$10:$B$115,'Budget &amp; Fin Report'!$B33)</f>
        <v>0</v>
      </c>
      <c r="AD33" s="78">
        <f>SUMIFS('Transaction List - Final Report'!$M$10:$M$115,'Transaction List - Final Report'!$D$10:$D$115,'Budget &amp; Fin Report'!AD$9,'Transaction List - Final Report'!$B$10:$B$115,'Budget &amp; Fin Report'!$B33)</f>
        <v>0</v>
      </c>
      <c r="AE33" s="132">
        <f>SUMIFS('Transaction List - Final Report'!$M$10:$M$115,'Transaction List - Final Report'!$D$10:$D$115,'Budget &amp; Fin Report'!AE$9,'Transaction List - Final Report'!$B$10:$B$115,'Budget &amp; Fin Report'!$B33)</f>
        <v>0</v>
      </c>
      <c r="AF33" s="132">
        <f>SUMIFS('Transaction List - Final Report'!$M$10:$M$115,'Transaction List - Final Report'!$D$10:$D$115,'Budget &amp; Fin Report'!AF$9,'Transaction List - Final Report'!$B$10:$B$115,'Budget &amp; Fin Report'!$B33)</f>
        <v>0</v>
      </c>
      <c r="AG33" s="132">
        <f>SUMIFS('Transaction List - Final Report'!$M$10:$M$115,'Transaction List - Final Report'!$D$10:$D$115,'Budget &amp; Fin Report'!AG$9,'Transaction List - Final Report'!$B$10:$B$115,'Budget &amp; Fin Report'!$B33)</f>
        <v>0</v>
      </c>
      <c r="AH33" s="78">
        <f>SUMIFS('Transaction List - Final Report'!$M$10:$M$115,'Transaction List - Final Report'!$D$10:$D$115,'Budget &amp; Fin Report'!AH$9,'Transaction List - Final Report'!$B$10:$B$115,'Budget &amp; Fin Report'!$B33)</f>
        <v>0</v>
      </c>
      <c r="AI33" s="78">
        <f t="shared" si="21"/>
        <v>0</v>
      </c>
      <c r="AJ33" s="167" t="e">
        <f t="shared" si="22"/>
        <v>#DIV/0!</v>
      </c>
    </row>
    <row r="34" spans="2:36" ht="14.4">
      <c r="B34" s="196" t="s">
        <v>181</v>
      </c>
      <c r="C34" s="197"/>
      <c r="D34" s="198"/>
      <c r="E34" s="198"/>
      <c r="F34" s="201"/>
      <c r="G34" s="198"/>
      <c r="H34" s="200"/>
      <c r="I34" s="345">
        <f t="shared" si="16"/>
        <v>0</v>
      </c>
      <c r="J34" s="388"/>
      <c r="K34" s="77">
        <f>SUMIFS('Transaction List - Int Report 1'!$M$10:$M$115,'Transaction List - Int Report 1'!$D$10:$D$115,'Budget &amp; Fin Report'!K$9,'Transaction List - Int Report 1'!$B$10:$B$115,'Budget &amp; Fin Report'!$B34)</f>
        <v>0</v>
      </c>
      <c r="L34" s="78">
        <f>SUMIFS('Transaction List - Int Report 1'!$M$10:$M$115,'Transaction List - Int Report 1'!$D$10:$D$115,'Budget &amp; Fin Report'!L$9,'Transaction List - Int Report 1'!$B$10:$B$115,'Budget &amp; Fin Report'!$B34)</f>
        <v>0</v>
      </c>
      <c r="M34" s="132">
        <f>SUMIFS('Transaction List - Int Report 1'!$M$10:$M$115,'Transaction List - Int Report 1'!$D$10:$D$115,'Budget &amp; Fin Report'!M$9,'Transaction List - Int Report 1'!$B$10:$B$115,'Budget &amp; Fin Report'!$B34)</f>
        <v>0</v>
      </c>
      <c r="N34" s="132">
        <f>SUMIFS('Transaction List - Int Report 1'!$M$10:$M$115,'Transaction List - Int Report 1'!$D$10:$D$115,'Budget &amp; Fin Report'!N$9,'Transaction List - Int Report 1'!$B$10:$B$115,'Budget &amp; Fin Report'!$B34)</f>
        <v>0</v>
      </c>
      <c r="O34" s="132">
        <f>SUMIFS('Transaction List - Int Report 1'!$M$10:$M$115,'Transaction List - Int Report 1'!$D$10:$D$115,'Budget &amp; Fin Report'!O$9,'Transaction List - Int Report 1'!$B$10:$B$115,'Budget &amp; Fin Report'!$B34)</f>
        <v>0</v>
      </c>
      <c r="P34" s="78">
        <f>SUMIFS('Transaction List - Int Report 1'!$M$10:$M$115,'Transaction List - Int Report 1'!$D$10:$D$115,'Budget &amp; Fin Report'!P$9,'Transaction List - Int Report 1'!$B$10:$B$115,'Budget &amp; Fin Report'!$B34)</f>
        <v>0</v>
      </c>
      <c r="Q34" s="78">
        <f t="shared" si="18"/>
        <v>0</v>
      </c>
      <c r="R34" s="166" t="e">
        <f t="shared" si="17"/>
        <v>#DIV/0!</v>
      </c>
      <c r="T34" s="77">
        <f>SUMIFS('Transaction List - Int Report 2'!$M$10:$M$115,'Transaction List - Int Report 2'!$D$10:$D$115,'Budget &amp; Fin Report'!T$9,'Transaction List - Int Report 2'!$B$10:$B$115,'Budget &amp; Fin Report'!$B34)</f>
        <v>0</v>
      </c>
      <c r="U34" s="78">
        <f>SUMIFS('Transaction List - Int Report 2'!$M$10:$M$115,'Transaction List - Int Report 2'!$D$10:$D$115,'Budget &amp; Fin Report'!U$9,'Transaction List - Int Report 2'!$B$10:$B$115,'Budget &amp; Fin Report'!$B34)</f>
        <v>0</v>
      </c>
      <c r="V34" s="132">
        <f>SUMIFS('Transaction List - Int Report 2'!$M$10:$M$115,'Transaction List - Int Report 2'!$D$10:$D$115,'Budget &amp; Fin Report'!V$9,'Transaction List - Int Report 2'!$B$10:$B$115,'Budget &amp; Fin Report'!$B34)</f>
        <v>0</v>
      </c>
      <c r="W34" s="132">
        <f>SUMIFS('Transaction List - Int Report 2'!$M$10:$M$115,'Transaction List - Int Report 2'!$D$10:$D$115,'Budget &amp; Fin Report'!W$9,'Transaction List - Int Report 2'!$B$10:$B$115,'Budget &amp; Fin Report'!$B34)</f>
        <v>0</v>
      </c>
      <c r="X34" s="132">
        <f>SUMIFS('Transaction List - Int Report 2'!$M$10:$M$115,'Transaction List - Int Report 2'!$D$10:$D$115,'Budget &amp; Fin Report'!X$9,'Transaction List - Int Report 2'!$B$10:$B$115,'Budget &amp; Fin Report'!$B34)</f>
        <v>0</v>
      </c>
      <c r="Y34" s="78">
        <f>SUMIFS('Transaction List - Int Report 2'!$M$10:$M$115,'Transaction List - Int Report 2'!$D$10:$D$115,'Budget &amp; Fin Report'!Y$9,'Transaction List - Int Report 2'!$B$10:$B$115,'Budget &amp; Fin Report'!$B34)</f>
        <v>0</v>
      </c>
      <c r="Z34" s="78">
        <f t="shared" si="19"/>
        <v>0</v>
      </c>
      <c r="AA34" s="167" t="e">
        <f t="shared" si="20"/>
        <v>#DIV/0!</v>
      </c>
      <c r="AC34" s="77">
        <f>SUMIFS('Transaction List - Final Report'!$M$10:$M$115,'Transaction List - Final Report'!$D$10:$D$115,'Budget &amp; Fin Report'!AC$9,'Transaction List - Final Report'!$B$10:$B$115,'Budget &amp; Fin Report'!$B34)</f>
        <v>0</v>
      </c>
      <c r="AD34" s="78">
        <f>SUMIFS('Transaction List - Final Report'!$M$10:$M$115,'Transaction List - Final Report'!$D$10:$D$115,'Budget &amp; Fin Report'!AD$9,'Transaction List - Final Report'!$B$10:$B$115,'Budget &amp; Fin Report'!$B34)</f>
        <v>0</v>
      </c>
      <c r="AE34" s="132">
        <f>SUMIFS('Transaction List - Final Report'!$M$10:$M$115,'Transaction List - Final Report'!$D$10:$D$115,'Budget &amp; Fin Report'!AE$9,'Transaction List - Final Report'!$B$10:$B$115,'Budget &amp; Fin Report'!$B34)</f>
        <v>0</v>
      </c>
      <c r="AF34" s="132">
        <f>SUMIFS('Transaction List - Final Report'!$M$10:$M$115,'Transaction List - Final Report'!$D$10:$D$115,'Budget &amp; Fin Report'!AF$9,'Transaction List - Final Report'!$B$10:$B$115,'Budget &amp; Fin Report'!$B34)</f>
        <v>0</v>
      </c>
      <c r="AG34" s="132">
        <f>SUMIFS('Transaction List - Final Report'!$M$10:$M$115,'Transaction List - Final Report'!$D$10:$D$115,'Budget &amp; Fin Report'!AG$9,'Transaction List - Final Report'!$B$10:$B$115,'Budget &amp; Fin Report'!$B34)</f>
        <v>0</v>
      </c>
      <c r="AH34" s="78">
        <f>SUMIFS('Transaction List - Final Report'!$M$10:$M$115,'Transaction List - Final Report'!$D$10:$D$115,'Budget &amp; Fin Report'!AH$9,'Transaction List - Final Report'!$B$10:$B$115,'Budget &amp; Fin Report'!$B34)</f>
        <v>0</v>
      </c>
      <c r="AI34" s="78">
        <f t="shared" si="21"/>
        <v>0</v>
      </c>
      <c r="AJ34" s="166" t="e">
        <f t="shared" si="22"/>
        <v>#DIV/0!</v>
      </c>
    </row>
    <row r="35" spans="2:36" ht="14.4">
      <c r="B35" s="196" t="s">
        <v>182</v>
      </c>
      <c r="C35" s="202"/>
      <c r="D35" s="203"/>
      <c r="E35" s="203"/>
      <c r="F35" s="204"/>
      <c r="G35" s="203"/>
      <c r="H35" s="205"/>
      <c r="I35" s="345">
        <f t="shared" si="16"/>
        <v>0</v>
      </c>
      <c r="J35" s="388"/>
      <c r="K35" s="77">
        <f>SUMIFS('Transaction List - Int Report 1'!$M$10:$M$115,'Transaction List - Int Report 1'!$D$10:$D$115,'Budget &amp; Fin Report'!K$9,'Transaction List - Int Report 1'!$B$10:$B$115,'Budget &amp; Fin Report'!$B35)</f>
        <v>0</v>
      </c>
      <c r="L35" s="78">
        <f>SUMIFS('Transaction List - Int Report 1'!$M$10:$M$115,'Transaction List - Int Report 1'!$D$10:$D$115,'Budget &amp; Fin Report'!L$9,'Transaction List - Int Report 1'!$B$10:$B$115,'Budget &amp; Fin Report'!$B35)</f>
        <v>0</v>
      </c>
      <c r="M35" s="132">
        <f>SUMIFS('Transaction List - Int Report 1'!$M$10:$M$115,'Transaction List - Int Report 1'!$D$10:$D$115,'Budget &amp; Fin Report'!M$9,'Transaction List - Int Report 1'!$B$10:$B$115,'Budget &amp; Fin Report'!$B35)</f>
        <v>0</v>
      </c>
      <c r="N35" s="132">
        <f>SUMIFS('Transaction List - Int Report 1'!$M$10:$M$115,'Transaction List - Int Report 1'!$D$10:$D$115,'Budget &amp; Fin Report'!N$9,'Transaction List - Int Report 1'!$B$10:$B$115,'Budget &amp; Fin Report'!$B35)</f>
        <v>0</v>
      </c>
      <c r="O35" s="132">
        <f>SUMIFS('Transaction List - Int Report 1'!$M$10:$M$115,'Transaction List - Int Report 1'!$D$10:$D$115,'Budget &amp; Fin Report'!O$9,'Transaction List - Int Report 1'!$B$10:$B$115,'Budget &amp; Fin Report'!$B35)</f>
        <v>0</v>
      </c>
      <c r="P35" s="78">
        <f>SUMIFS('Transaction List - Int Report 1'!$M$10:$M$115,'Transaction List - Int Report 1'!$D$10:$D$115,'Budget &amp; Fin Report'!P$9,'Transaction List - Int Report 1'!$B$10:$B$115,'Budget &amp; Fin Report'!$B35)</f>
        <v>0</v>
      </c>
      <c r="Q35" s="78">
        <f>SUM(K35:P35)</f>
        <v>0</v>
      </c>
      <c r="R35" s="166" t="e">
        <f t="shared" si="17"/>
        <v>#DIV/0!</v>
      </c>
      <c r="T35" s="77">
        <f>SUMIFS('Transaction List - Int Report 2'!$M$10:$M$115,'Transaction List - Int Report 2'!$D$10:$D$115,'Budget &amp; Fin Report'!T$9,'Transaction List - Int Report 2'!$B$10:$B$115,'Budget &amp; Fin Report'!$B35)</f>
        <v>0</v>
      </c>
      <c r="U35" s="78">
        <f>SUMIFS('Transaction List - Int Report 2'!$M$10:$M$115,'Transaction List - Int Report 2'!$D$10:$D$115,'Budget &amp; Fin Report'!U$9,'Transaction List - Int Report 2'!$B$10:$B$115,'Budget &amp; Fin Report'!$B35)</f>
        <v>0</v>
      </c>
      <c r="V35" s="132">
        <f>SUMIFS('Transaction List - Int Report 2'!$M$10:$M$115,'Transaction List - Int Report 2'!$D$10:$D$115,'Budget &amp; Fin Report'!V$9,'Transaction List - Int Report 2'!$B$10:$B$115,'Budget &amp; Fin Report'!$B35)</f>
        <v>0</v>
      </c>
      <c r="W35" s="132">
        <f>SUMIFS('Transaction List - Int Report 2'!$M$10:$M$115,'Transaction List - Int Report 2'!$D$10:$D$115,'Budget &amp; Fin Report'!W$9,'Transaction List - Int Report 2'!$B$10:$B$115,'Budget &amp; Fin Report'!$B35)</f>
        <v>0</v>
      </c>
      <c r="X35" s="132">
        <f>SUMIFS('Transaction List - Int Report 2'!$M$10:$M$115,'Transaction List - Int Report 2'!$D$10:$D$115,'Budget &amp; Fin Report'!X$9,'Transaction List - Int Report 2'!$B$10:$B$115,'Budget &amp; Fin Report'!$B35)</f>
        <v>0</v>
      </c>
      <c r="Y35" s="78">
        <f>SUMIFS('Transaction List - Int Report 2'!$M$10:$M$115,'Transaction List - Int Report 2'!$D$10:$D$115,'Budget &amp; Fin Report'!Y$9,'Transaction List - Int Report 2'!$B$10:$B$115,'Budget &amp; Fin Report'!$B35)</f>
        <v>0</v>
      </c>
      <c r="Z35" s="78">
        <f>SUM(T35:Y35)</f>
        <v>0</v>
      </c>
      <c r="AA35" s="167" t="e">
        <f>Z35/I35</f>
        <v>#DIV/0!</v>
      </c>
      <c r="AC35" s="77">
        <f>SUMIFS('Transaction List - Final Report'!$M$10:$M$115,'Transaction List - Final Report'!$D$10:$D$115,'Budget &amp; Fin Report'!AC$9,'Transaction List - Final Report'!$B$10:$B$115,'Budget &amp; Fin Report'!$B35)</f>
        <v>0</v>
      </c>
      <c r="AD35" s="78">
        <f>SUMIFS('Transaction List - Final Report'!$M$10:$M$115,'Transaction List - Final Report'!$D$10:$D$115,'Budget &amp; Fin Report'!AD$9,'Transaction List - Final Report'!$B$10:$B$115,'Budget &amp; Fin Report'!$B35)</f>
        <v>0</v>
      </c>
      <c r="AE35" s="132">
        <f>SUMIFS('Transaction List - Final Report'!$M$10:$M$115,'Transaction List - Final Report'!$D$10:$D$115,'Budget &amp; Fin Report'!AE$9,'Transaction List - Final Report'!$B$10:$B$115,'Budget &amp; Fin Report'!$B35)</f>
        <v>0</v>
      </c>
      <c r="AF35" s="132">
        <f>SUMIFS('Transaction List - Final Report'!$M$10:$M$115,'Transaction List - Final Report'!$D$10:$D$115,'Budget &amp; Fin Report'!AF$9,'Transaction List - Final Report'!$B$10:$B$115,'Budget &amp; Fin Report'!$B35)</f>
        <v>0</v>
      </c>
      <c r="AG35" s="132">
        <f>SUMIFS('Transaction List - Final Report'!$M$10:$M$115,'Transaction List - Final Report'!$D$10:$D$115,'Budget &amp; Fin Report'!AG$9,'Transaction List - Final Report'!$B$10:$B$115,'Budget &amp; Fin Report'!$B35)</f>
        <v>0</v>
      </c>
      <c r="AH35" s="78">
        <f>SUMIFS('Transaction List - Final Report'!$M$10:$M$115,'Transaction List - Final Report'!$D$10:$D$115,'Budget &amp; Fin Report'!AH$9,'Transaction List - Final Report'!$B$10:$B$115,'Budget &amp; Fin Report'!$B35)</f>
        <v>0</v>
      </c>
      <c r="AI35" s="78">
        <f t="shared" si="21"/>
        <v>0</v>
      </c>
      <c r="AJ35" s="167" t="e">
        <f t="shared" si="22"/>
        <v>#DIV/0!</v>
      </c>
    </row>
    <row r="36" spans="2:36" ht="14.4">
      <c r="B36" s="196" t="s">
        <v>183</v>
      </c>
      <c r="C36" s="197"/>
      <c r="D36" s="198"/>
      <c r="E36" s="198"/>
      <c r="F36" s="201"/>
      <c r="G36" s="198"/>
      <c r="H36" s="200"/>
      <c r="I36" s="345">
        <f t="shared" si="16"/>
        <v>0</v>
      </c>
      <c r="J36" s="388"/>
      <c r="K36" s="77">
        <f>SUMIFS('Transaction List - Int Report 1'!$M$10:$M$115,'Transaction List - Int Report 1'!$D$10:$D$115,'Budget &amp; Fin Report'!K$9,'Transaction List - Int Report 1'!$B$10:$B$115,'Budget &amp; Fin Report'!$B36)</f>
        <v>0</v>
      </c>
      <c r="L36" s="78">
        <f>SUMIFS('Transaction List - Int Report 1'!$M$10:$M$115,'Transaction List - Int Report 1'!$D$10:$D$115,'Budget &amp; Fin Report'!L$9,'Transaction List - Int Report 1'!$B$10:$B$115,'Budget &amp; Fin Report'!$B36)</f>
        <v>0</v>
      </c>
      <c r="M36" s="132">
        <f>SUMIFS('Transaction List - Int Report 1'!$M$10:$M$115,'Transaction List - Int Report 1'!$D$10:$D$115,'Budget &amp; Fin Report'!M$9,'Transaction List - Int Report 1'!$B$10:$B$115,'Budget &amp; Fin Report'!$B36)</f>
        <v>0</v>
      </c>
      <c r="N36" s="132">
        <f>SUMIFS('Transaction List - Int Report 1'!$M$10:$M$115,'Transaction List - Int Report 1'!$D$10:$D$115,'Budget &amp; Fin Report'!N$9,'Transaction List - Int Report 1'!$B$10:$B$115,'Budget &amp; Fin Report'!$B36)</f>
        <v>0</v>
      </c>
      <c r="O36" s="132">
        <f>SUMIFS('Transaction List - Int Report 1'!$M$10:$M$115,'Transaction List - Int Report 1'!$D$10:$D$115,'Budget &amp; Fin Report'!O$9,'Transaction List - Int Report 1'!$B$10:$B$115,'Budget &amp; Fin Report'!$B36)</f>
        <v>0</v>
      </c>
      <c r="P36" s="78">
        <f>SUMIFS('Transaction List - Int Report 1'!$M$10:$M$115,'Transaction List - Int Report 1'!$D$10:$D$115,'Budget &amp; Fin Report'!P$9,'Transaction List - Int Report 1'!$B$10:$B$115,'Budget &amp; Fin Report'!$B36)</f>
        <v>0</v>
      </c>
      <c r="Q36" s="78">
        <f t="shared" ref="Q36:Q38" si="23">SUM(K36:P36)</f>
        <v>0</v>
      </c>
      <c r="R36" s="166" t="e">
        <f t="shared" si="17"/>
        <v>#DIV/0!</v>
      </c>
      <c r="T36" s="77">
        <f>SUMIFS('Transaction List - Int Report 2'!$M$10:$M$115,'Transaction List - Int Report 2'!$D$10:$D$115,'Budget &amp; Fin Report'!T$9,'Transaction List - Int Report 2'!$B$10:$B$115,'Budget &amp; Fin Report'!$B36)</f>
        <v>0</v>
      </c>
      <c r="U36" s="78">
        <f>SUMIFS('Transaction List - Int Report 2'!$M$10:$M$115,'Transaction List - Int Report 2'!$D$10:$D$115,'Budget &amp; Fin Report'!U$9,'Transaction List - Int Report 2'!$B$10:$B$115,'Budget &amp; Fin Report'!$B36)</f>
        <v>0</v>
      </c>
      <c r="V36" s="132">
        <f>SUMIFS('Transaction List - Int Report 2'!$M$10:$M$115,'Transaction List - Int Report 2'!$D$10:$D$115,'Budget &amp; Fin Report'!V$9,'Transaction List - Int Report 2'!$B$10:$B$115,'Budget &amp; Fin Report'!$B36)</f>
        <v>0</v>
      </c>
      <c r="W36" s="132">
        <f>SUMIFS('Transaction List - Int Report 2'!$M$10:$M$115,'Transaction List - Int Report 2'!$D$10:$D$115,'Budget &amp; Fin Report'!W$9,'Transaction List - Int Report 2'!$B$10:$B$115,'Budget &amp; Fin Report'!$B36)</f>
        <v>0</v>
      </c>
      <c r="X36" s="132">
        <f>SUMIFS('Transaction List - Int Report 2'!$M$10:$M$115,'Transaction List - Int Report 2'!$D$10:$D$115,'Budget &amp; Fin Report'!X$9,'Transaction List - Int Report 2'!$B$10:$B$115,'Budget &amp; Fin Report'!$B36)</f>
        <v>0</v>
      </c>
      <c r="Y36" s="78">
        <f>SUMIFS('Transaction List - Int Report 2'!$M$10:$M$115,'Transaction List - Int Report 2'!$D$10:$D$115,'Budget &amp; Fin Report'!Y$9,'Transaction List - Int Report 2'!$B$10:$B$115,'Budget &amp; Fin Report'!$B36)</f>
        <v>0</v>
      </c>
      <c r="Z36" s="78">
        <f t="shared" ref="Z36:Z38" si="24">SUM(T36:Y36)</f>
        <v>0</v>
      </c>
      <c r="AA36" s="167" t="e">
        <f t="shared" si="20"/>
        <v>#DIV/0!</v>
      </c>
      <c r="AC36" s="77">
        <f>SUMIFS('Transaction List - Final Report'!$M$10:$M$115,'Transaction List - Final Report'!$D$10:$D$115,'Budget &amp; Fin Report'!AC$9,'Transaction List - Final Report'!$B$10:$B$115,'Budget &amp; Fin Report'!$B36)</f>
        <v>0</v>
      </c>
      <c r="AD36" s="78">
        <f>SUMIFS('Transaction List - Final Report'!$M$10:$M$115,'Transaction List - Final Report'!$D$10:$D$115,'Budget &amp; Fin Report'!AD$9,'Transaction List - Final Report'!$B$10:$B$115,'Budget &amp; Fin Report'!$B36)</f>
        <v>0</v>
      </c>
      <c r="AE36" s="132">
        <f>SUMIFS('Transaction List - Final Report'!$M$10:$M$115,'Transaction List - Final Report'!$D$10:$D$115,'Budget &amp; Fin Report'!AE$9,'Transaction List - Final Report'!$B$10:$B$115,'Budget &amp; Fin Report'!$B36)</f>
        <v>0</v>
      </c>
      <c r="AF36" s="132">
        <f>SUMIFS('Transaction List - Final Report'!$M$10:$M$115,'Transaction List - Final Report'!$D$10:$D$115,'Budget &amp; Fin Report'!AF$9,'Transaction List - Final Report'!$B$10:$B$115,'Budget &amp; Fin Report'!$B36)</f>
        <v>0</v>
      </c>
      <c r="AG36" s="132">
        <f>SUMIFS('Transaction List - Final Report'!$M$10:$M$115,'Transaction List - Final Report'!$D$10:$D$115,'Budget &amp; Fin Report'!AG$9,'Transaction List - Final Report'!$B$10:$B$115,'Budget &amp; Fin Report'!$B36)</f>
        <v>0</v>
      </c>
      <c r="AH36" s="78">
        <f>SUMIFS('Transaction List - Final Report'!$M$10:$M$115,'Transaction List - Final Report'!$D$10:$D$115,'Budget &amp; Fin Report'!AH$9,'Transaction List - Final Report'!$B$10:$B$115,'Budget &amp; Fin Report'!$B36)</f>
        <v>0</v>
      </c>
      <c r="AI36" s="78">
        <f t="shared" si="21"/>
        <v>0</v>
      </c>
      <c r="AJ36" s="167" t="e">
        <f t="shared" si="22"/>
        <v>#DIV/0!</v>
      </c>
    </row>
    <row r="37" spans="2:36" ht="14.4">
      <c r="B37" s="196" t="s">
        <v>184</v>
      </c>
      <c r="C37" s="197"/>
      <c r="D37" s="198"/>
      <c r="E37" s="198"/>
      <c r="F37" s="201"/>
      <c r="G37" s="198"/>
      <c r="H37" s="200"/>
      <c r="I37" s="345">
        <f t="shared" si="16"/>
        <v>0</v>
      </c>
      <c r="J37" s="388"/>
      <c r="K37" s="77">
        <f>SUMIFS('Transaction List - Int Report 1'!$M$10:$M$115,'Transaction List - Int Report 1'!$D$10:$D$115,'Budget &amp; Fin Report'!K$9,'Transaction List - Int Report 1'!$B$10:$B$115,'Budget &amp; Fin Report'!$B37)</f>
        <v>0</v>
      </c>
      <c r="L37" s="78">
        <f>SUMIFS('Transaction List - Int Report 1'!$M$10:$M$115,'Transaction List - Int Report 1'!$D$10:$D$115,'Budget &amp; Fin Report'!L$9,'Transaction List - Int Report 1'!$B$10:$B$115,'Budget &amp; Fin Report'!$B37)</f>
        <v>0</v>
      </c>
      <c r="M37" s="132">
        <f>SUMIFS('Transaction List - Int Report 1'!$M$10:$M$115,'Transaction List - Int Report 1'!$D$10:$D$115,'Budget &amp; Fin Report'!M$9,'Transaction List - Int Report 1'!$B$10:$B$115,'Budget &amp; Fin Report'!$B37)</f>
        <v>0</v>
      </c>
      <c r="N37" s="132">
        <f>SUMIFS('Transaction List - Int Report 1'!$M$10:$M$115,'Transaction List - Int Report 1'!$D$10:$D$115,'Budget &amp; Fin Report'!N$9,'Transaction List - Int Report 1'!$B$10:$B$115,'Budget &amp; Fin Report'!$B37)</f>
        <v>0</v>
      </c>
      <c r="O37" s="132">
        <f>SUMIFS('Transaction List - Int Report 1'!$M$10:$M$115,'Transaction List - Int Report 1'!$D$10:$D$115,'Budget &amp; Fin Report'!O$9,'Transaction List - Int Report 1'!$B$10:$B$115,'Budget &amp; Fin Report'!$B37)</f>
        <v>0</v>
      </c>
      <c r="P37" s="78">
        <f>SUMIFS('Transaction List - Int Report 1'!$M$10:$M$115,'Transaction List - Int Report 1'!$D$10:$D$115,'Budget &amp; Fin Report'!P$9,'Transaction List - Int Report 1'!$B$10:$B$115,'Budget &amp; Fin Report'!$B37)</f>
        <v>0</v>
      </c>
      <c r="Q37" s="78">
        <f t="shared" si="23"/>
        <v>0</v>
      </c>
      <c r="R37" s="166" t="e">
        <f t="shared" si="17"/>
        <v>#DIV/0!</v>
      </c>
      <c r="T37" s="77">
        <f>SUMIFS('Transaction List - Int Report 2'!$M$10:$M$115,'Transaction List - Int Report 2'!$D$10:$D$115,'Budget &amp; Fin Report'!T$9,'Transaction List - Int Report 2'!$B$10:$B$115,'Budget &amp; Fin Report'!$B37)</f>
        <v>0</v>
      </c>
      <c r="U37" s="78">
        <f>SUMIFS('Transaction List - Int Report 2'!$M$10:$M$115,'Transaction List - Int Report 2'!$D$10:$D$115,'Budget &amp; Fin Report'!U$9,'Transaction List - Int Report 2'!$B$10:$B$115,'Budget &amp; Fin Report'!$B37)</f>
        <v>0</v>
      </c>
      <c r="V37" s="132">
        <f>SUMIFS('Transaction List - Int Report 2'!$M$10:$M$115,'Transaction List - Int Report 2'!$D$10:$D$115,'Budget &amp; Fin Report'!V$9,'Transaction List - Int Report 2'!$B$10:$B$115,'Budget &amp; Fin Report'!$B37)</f>
        <v>0</v>
      </c>
      <c r="W37" s="132">
        <f>SUMIFS('Transaction List - Int Report 2'!$M$10:$M$115,'Transaction List - Int Report 2'!$D$10:$D$115,'Budget &amp; Fin Report'!W$9,'Transaction List - Int Report 2'!$B$10:$B$115,'Budget &amp; Fin Report'!$B37)</f>
        <v>0</v>
      </c>
      <c r="X37" s="132">
        <f>SUMIFS('Transaction List - Int Report 2'!$M$10:$M$115,'Transaction List - Int Report 2'!$D$10:$D$115,'Budget &amp; Fin Report'!X$9,'Transaction List - Int Report 2'!$B$10:$B$115,'Budget &amp; Fin Report'!$B37)</f>
        <v>0</v>
      </c>
      <c r="Y37" s="78">
        <f>SUMIFS('Transaction List - Int Report 2'!$M$10:$M$115,'Transaction List - Int Report 2'!$D$10:$D$115,'Budget &amp; Fin Report'!Y$9,'Transaction List - Int Report 2'!$B$10:$B$115,'Budget &amp; Fin Report'!$B37)</f>
        <v>0</v>
      </c>
      <c r="Z37" s="78">
        <f t="shared" si="24"/>
        <v>0</v>
      </c>
      <c r="AA37" s="167" t="e">
        <f t="shared" si="20"/>
        <v>#DIV/0!</v>
      </c>
      <c r="AC37" s="77">
        <f>SUMIFS('Transaction List - Final Report'!$M$10:$M$115,'Transaction List - Final Report'!$D$10:$D$115,'Budget &amp; Fin Report'!AC$9,'Transaction List - Final Report'!$B$10:$B$115,'Budget &amp; Fin Report'!$B37)</f>
        <v>0</v>
      </c>
      <c r="AD37" s="78">
        <f>SUMIFS('Transaction List - Final Report'!$M$10:$M$115,'Transaction List - Final Report'!$D$10:$D$115,'Budget &amp; Fin Report'!AD$9,'Transaction List - Final Report'!$B$10:$B$115,'Budget &amp; Fin Report'!$B37)</f>
        <v>0</v>
      </c>
      <c r="AE37" s="132">
        <f>SUMIFS('Transaction List - Final Report'!$M$10:$M$115,'Transaction List - Final Report'!$D$10:$D$115,'Budget &amp; Fin Report'!AE$9,'Transaction List - Final Report'!$B$10:$B$115,'Budget &amp; Fin Report'!$B37)</f>
        <v>0</v>
      </c>
      <c r="AF37" s="132">
        <f>SUMIFS('Transaction List - Final Report'!$M$10:$M$115,'Transaction List - Final Report'!$D$10:$D$115,'Budget &amp; Fin Report'!AF$9,'Transaction List - Final Report'!$B$10:$B$115,'Budget &amp; Fin Report'!$B37)</f>
        <v>0</v>
      </c>
      <c r="AG37" s="132">
        <f>SUMIFS('Transaction List - Final Report'!$M$10:$M$115,'Transaction List - Final Report'!$D$10:$D$115,'Budget &amp; Fin Report'!AG$9,'Transaction List - Final Report'!$B$10:$B$115,'Budget &amp; Fin Report'!$B37)</f>
        <v>0</v>
      </c>
      <c r="AH37" s="78">
        <f>SUMIFS('Transaction List - Final Report'!$M$10:$M$115,'Transaction List - Final Report'!$D$10:$D$115,'Budget &amp; Fin Report'!AH$9,'Transaction List - Final Report'!$B$10:$B$115,'Budget &amp; Fin Report'!$B37)</f>
        <v>0</v>
      </c>
      <c r="AI37" s="78">
        <f t="shared" si="21"/>
        <v>0</v>
      </c>
      <c r="AJ37" s="167" t="e">
        <f t="shared" si="22"/>
        <v>#DIV/0!</v>
      </c>
    </row>
    <row r="38" spans="2:36" ht="14.4">
      <c r="B38" s="196" t="s">
        <v>185</v>
      </c>
      <c r="C38" s="206"/>
      <c r="D38" s="207"/>
      <c r="E38" s="207"/>
      <c r="F38" s="208"/>
      <c r="G38" s="207"/>
      <c r="H38" s="209"/>
      <c r="I38" s="346">
        <f t="shared" si="16"/>
        <v>0</v>
      </c>
      <c r="J38" s="388"/>
      <c r="K38" s="77">
        <f>SUMIFS('Transaction List - Int Report 1'!$M$10:$M$115,'Transaction List - Int Report 1'!$D$10:$D$115,'Budget &amp; Fin Report'!K$9,'Transaction List - Int Report 1'!$B$10:$B$115,'Budget &amp; Fin Report'!$B38)</f>
        <v>0</v>
      </c>
      <c r="L38" s="78">
        <f>SUMIFS('Transaction List - Int Report 1'!$M$10:$M$115,'Transaction List - Int Report 1'!$D$10:$D$115,'Budget &amp; Fin Report'!L$9,'Transaction List - Int Report 1'!$B$10:$B$115,'Budget &amp; Fin Report'!$B38)</f>
        <v>0</v>
      </c>
      <c r="M38" s="132">
        <f>SUMIFS('Transaction List - Int Report 1'!$M$10:$M$115,'Transaction List - Int Report 1'!$D$10:$D$115,'Budget &amp; Fin Report'!M$9,'Transaction List - Int Report 1'!$B$10:$B$115,'Budget &amp; Fin Report'!$B38)</f>
        <v>0</v>
      </c>
      <c r="N38" s="132">
        <f>SUMIFS('Transaction List - Int Report 1'!$M$10:$M$115,'Transaction List - Int Report 1'!$D$10:$D$115,'Budget &amp; Fin Report'!N$9,'Transaction List - Int Report 1'!$B$10:$B$115,'Budget &amp; Fin Report'!$B38)</f>
        <v>0</v>
      </c>
      <c r="O38" s="132">
        <f>SUMIFS('Transaction List - Int Report 1'!$M$10:$M$115,'Transaction List - Int Report 1'!$D$10:$D$115,'Budget &amp; Fin Report'!O$9,'Transaction List - Int Report 1'!$B$10:$B$115,'Budget &amp; Fin Report'!$B38)</f>
        <v>0</v>
      </c>
      <c r="P38" s="78">
        <f>SUMIFS('Transaction List - Int Report 1'!$M$10:$M$115,'Transaction List - Int Report 1'!$D$10:$D$115,'Budget &amp; Fin Report'!P$9,'Transaction List - Int Report 1'!$B$10:$B$115,'Budget &amp; Fin Report'!$B38)</f>
        <v>0</v>
      </c>
      <c r="Q38" s="78">
        <f t="shared" si="23"/>
        <v>0</v>
      </c>
      <c r="R38" s="166" t="e">
        <f t="shared" si="17"/>
        <v>#DIV/0!</v>
      </c>
      <c r="T38" s="77">
        <f>SUMIFS('Transaction List - Int Report 2'!$M$10:$M$115,'Transaction List - Int Report 2'!$D$10:$D$115,'Budget &amp; Fin Report'!T$9,'Transaction List - Int Report 2'!$B$10:$B$115,'Budget &amp; Fin Report'!$B38)</f>
        <v>0</v>
      </c>
      <c r="U38" s="78">
        <f>SUMIFS('Transaction List - Int Report 2'!$M$10:$M$115,'Transaction List - Int Report 2'!$D$10:$D$115,'Budget &amp; Fin Report'!U$9,'Transaction List - Int Report 2'!$B$10:$B$115,'Budget &amp; Fin Report'!$B38)</f>
        <v>0</v>
      </c>
      <c r="V38" s="132">
        <f>SUMIFS('Transaction List - Int Report 2'!$M$10:$M$115,'Transaction List - Int Report 2'!$D$10:$D$115,'Budget &amp; Fin Report'!V$9,'Transaction List - Int Report 2'!$B$10:$B$115,'Budget &amp; Fin Report'!$B38)</f>
        <v>0</v>
      </c>
      <c r="W38" s="132">
        <f>SUMIFS('Transaction List - Int Report 2'!$M$10:$M$115,'Transaction List - Int Report 2'!$D$10:$D$115,'Budget &amp; Fin Report'!W$9,'Transaction List - Int Report 2'!$B$10:$B$115,'Budget &amp; Fin Report'!$B38)</f>
        <v>0</v>
      </c>
      <c r="X38" s="132">
        <f>SUMIFS('Transaction List - Int Report 2'!$M$10:$M$115,'Transaction List - Int Report 2'!$D$10:$D$115,'Budget &amp; Fin Report'!X$9,'Transaction List - Int Report 2'!$B$10:$B$115,'Budget &amp; Fin Report'!$B38)</f>
        <v>0</v>
      </c>
      <c r="Y38" s="78">
        <f>SUMIFS('Transaction List - Int Report 2'!$M$10:$M$115,'Transaction List - Int Report 2'!$D$10:$D$115,'Budget &amp; Fin Report'!Y$9,'Transaction List - Int Report 2'!$B$10:$B$115,'Budget &amp; Fin Report'!$B38)</f>
        <v>0</v>
      </c>
      <c r="Z38" s="78">
        <f t="shared" si="24"/>
        <v>0</v>
      </c>
      <c r="AA38" s="167" t="e">
        <f t="shared" si="20"/>
        <v>#DIV/0!</v>
      </c>
      <c r="AC38" s="77">
        <f>SUMIFS('Transaction List - Final Report'!$M$10:$M$115,'Transaction List - Final Report'!$D$10:$D$115,'Budget &amp; Fin Report'!AC$9,'Transaction List - Final Report'!$B$10:$B$115,'Budget &amp; Fin Report'!$B38)</f>
        <v>0</v>
      </c>
      <c r="AD38" s="78">
        <f>SUMIFS('Transaction List - Final Report'!$M$10:$M$115,'Transaction List - Final Report'!$D$10:$D$115,'Budget &amp; Fin Report'!AD$9,'Transaction List - Final Report'!$B$10:$B$115,'Budget &amp; Fin Report'!$B38)</f>
        <v>0</v>
      </c>
      <c r="AE38" s="132">
        <f>SUMIFS('Transaction List - Final Report'!$M$10:$M$115,'Transaction List - Final Report'!$D$10:$D$115,'Budget &amp; Fin Report'!AE$9,'Transaction List - Final Report'!$B$10:$B$115,'Budget &amp; Fin Report'!$B38)</f>
        <v>0</v>
      </c>
      <c r="AF38" s="132">
        <f>SUMIFS('Transaction List - Final Report'!$M$10:$M$115,'Transaction List - Final Report'!$D$10:$D$115,'Budget &amp; Fin Report'!AF$9,'Transaction List - Final Report'!$B$10:$B$115,'Budget &amp; Fin Report'!$B38)</f>
        <v>0</v>
      </c>
      <c r="AG38" s="132">
        <f>SUMIFS('Transaction List - Final Report'!$M$10:$M$115,'Transaction List - Final Report'!$D$10:$D$115,'Budget &amp; Fin Report'!AG$9,'Transaction List - Final Report'!$B$10:$B$115,'Budget &amp; Fin Report'!$B38)</f>
        <v>0</v>
      </c>
      <c r="AH38" s="78">
        <f>SUMIFS('Transaction List - Final Report'!$M$10:$M$115,'Transaction List - Final Report'!$D$10:$D$115,'Budget &amp; Fin Report'!AH$9,'Transaction List - Final Report'!$B$10:$B$115,'Budget &amp; Fin Report'!$B38)</f>
        <v>0</v>
      </c>
      <c r="AI38" s="78">
        <f>SUM(AC38:AH38)</f>
        <v>0</v>
      </c>
      <c r="AJ38" s="166" t="e">
        <f t="shared" si="22"/>
        <v>#DIV/0!</v>
      </c>
    </row>
    <row r="39" spans="2:36" ht="14.4" thickBot="1">
      <c r="B39" s="40"/>
      <c r="C39" s="402" t="s">
        <v>169</v>
      </c>
      <c r="D39" s="41"/>
      <c r="E39" s="42"/>
      <c r="F39" s="42"/>
      <c r="G39" s="42"/>
      <c r="H39" s="42"/>
      <c r="I39" s="343">
        <f>SUM(I27:I38)</f>
        <v>0</v>
      </c>
      <c r="J39" s="389"/>
      <c r="K39" s="163" t="str">
        <f>C39</f>
        <v>Sub Total</v>
      </c>
      <c r="L39" s="42"/>
      <c r="M39" s="74"/>
      <c r="N39" s="74"/>
      <c r="O39" s="74"/>
      <c r="P39" s="42"/>
      <c r="Q39" s="135">
        <f>SUM(Q27:Q38)</f>
        <v>0</v>
      </c>
      <c r="R39" s="75" t="e">
        <f t="shared" si="17"/>
        <v>#DIV/0!</v>
      </c>
      <c r="T39" s="163"/>
      <c r="U39" s="42"/>
      <c r="V39" s="74"/>
      <c r="W39" s="74"/>
      <c r="X39" s="74"/>
      <c r="Y39" s="42"/>
      <c r="Z39" s="135">
        <f>SUM(Z27:Z38)</f>
        <v>0</v>
      </c>
      <c r="AA39" s="75" t="e">
        <f>Z39/I39</f>
        <v>#DIV/0!</v>
      </c>
      <c r="AC39" s="163"/>
      <c r="AD39" s="42"/>
      <c r="AE39" s="74"/>
      <c r="AF39" s="74"/>
      <c r="AG39" s="74"/>
      <c r="AH39" s="42"/>
      <c r="AI39" s="135">
        <f>SUM(AI27:AI38)</f>
        <v>0</v>
      </c>
      <c r="AJ39" s="75" t="e">
        <f t="shared" si="22"/>
        <v>#DIV/0!</v>
      </c>
    </row>
    <row r="40" spans="2:36" ht="16.2" thickBot="1">
      <c r="B40" s="43"/>
      <c r="C40" s="403" t="s">
        <v>342</v>
      </c>
      <c r="D40" s="44"/>
      <c r="E40" s="44"/>
      <c r="F40" s="44"/>
      <c r="G40" s="44"/>
      <c r="H40" s="44"/>
      <c r="I40" s="344"/>
      <c r="J40" s="384" t="s">
        <v>388</v>
      </c>
      <c r="K40" s="381" t="str">
        <f>C40</f>
        <v>C. Operational cost</v>
      </c>
      <c r="L40" s="382"/>
      <c r="M40" s="382"/>
      <c r="N40" s="382"/>
      <c r="O40" s="382"/>
      <c r="P40" s="382"/>
      <c r="Q40" s="382"/>
      <c r="R40" s="383"/>
      <c r="T40" s="381" t="str">
        <f>K40</f>
        <v>C. Operational cost</v>
      </c>
      <c r="U40" s="382"/>
      <c r="V40" s="382"/>
      <c r="W40" s="382"/>
      <c r="X40" s="382"/>
      <c r="Y40" s="382"/>
      <c r="Z40" s="382"/>
      <c r="AA40" s="383"/>
      <c r="AC40" s="381" t="str">
        <f>T40</f>
        <v>C. Operational cost</v>
      </c>
      <c r="AD40" s="382"/>
      <c r="AE40" s="382"/>
      <c r="AF40" s="382"/>
      <c r="AG40" s="382"/>
      <c r="AH40" s="382"/>
      <c r="AI40" s="382"/>
      <c r="AJ40" s="383"/>
    </row>
    <row r="41" spans="2:36" ht="15.6">
      <c r="B41" s="329"/>
      <c r="C41" s="336" t="s">
        <v>371</v>
      </c>
      <c r="D41" s="337"/>
      <c r="E41" s="337"/>
      <c r="F41" s="337"/>
      <c r="G41" s="330"/>
      <c r="H41" s="330"/>
      <c r="I41" s="347"/>
      <c r="J41" s="385"/>
      <c r="K41" s="368" t="str">
        <f>C41</f>
        <v xml:space="preserve">C.1 Sub category 1: Cost for the activities in the Oblast Х: </v>
      </c>
      <c r="L41" s="369"/>
      <c r="M41" s="369"/>
      <c r="N41" s="369"/>
      <c r="O41" s="369"/>
      <c r="P41" s="369"/>
      <c r="Q41" s="369"/>
      <c r="R41" s="370"/>
      <c r="T41" s="368" t="str">
        <f>K41</f>
        <v xml:space="preserve">C.1 Sub category 1: Cost for the activities in the Oblast Х: </v>
      </c>
      <c r="U41" s="369"/>
      <c r="V41" s="369"/>
      <c r="W41" s="369"/>
      <c r="X41" s="369"/>
      <c r="Y41" s="369"/>
      <c r="Z41" s="369"/>
      <c r="AA41" s="370"/>
      <c r="AC41" s="368" t="str">
        <f>T41</f>
        <v xml:space="preserve">C.1 Sub category 1: Cost for the activities in the Oblast Х: </v>
      </c>
      <c r="AD41" s="369"/>
      <c r="AE41" s="369"/>
      <c r="AF41" s="369"/>
      <c r="AG41" s="369"/>
      <c r="AH41" s="369"/>
      <c r="AI41" s="369"/>
      <c r="AJ41" s="370"/>
    </row>
    <row r="42" spans="2:36" ht="15.6">
      <c r="B42" s="331"/>
      <c r="C42" s="327" t="s">
        <v>343</v>
      </c>
      <c r="D42" s="328"/>
      <c r="E42" s="328"/>
      <c r="F42" s="328"/>
      <c r="G42" s="328"/>
      <c r="H42" s="328"/>
      <c r="I42" s="348"/>
      <c r="J42" s="385"/>
      <c r="K42" s="310"/>
      <c r="L42" s="311"/>
      <c r="M42" s="311"/>
      <c r="N42" s="311"/>
      <c r="O42" s="311"/>
      <c r="P42" s="311"/>
      <c r="Q42" s="311"/>
      <c r="R42" s="312"/>
      <c r="T42" s="310"/>
      <c r="U42" s="311"/>
      <c r="V42" s="311"/>
      <c r="W42" s="311"/>
      <c r="X42" s="311"/>
      <c r="Y42" s="311"/>
      <c r="Z42" s="311"/>
      <c r="AA42" s="312"/>
      <c r="AC42" s="310"/>
      <c r="AD42" s="311"/>
      <c r="AE42" s="311"/>
      <c r="AF42" s="311"/>
      <c r="AG42" s="311"/>
      <c r="AH42" s="311"/>
      <c r="AI42" s="311"/>
      <c r="AJ42" s="312"/>
    </row>
    <row r="43" spans="2:36" ht="14.4">
      <c r="B43" s="196" t="s">
        <v>327</v>
      </c>
      <c r="C43" s="197"/>
      <c r="D43" s="198"/>
      <c r="E43" s="198"/>
      <c r="F43" s="201"/>
      <c r="G43" s="198"/>
      <c r="H43" s="200"/>
      <c r="I43" s="349">
        <f>E43*F43*G43*H43</f>
        <v>0</v>
      </c>
      <c r="J43" s="385"/>
      <c r="K43" s="77">
        <f>SUMIFS('Transaction List - Int Report 1'!$M$10:$M$115,'Transaction List - Int Report 1'!$D$10:$D$115,'Budget &amp; Fin Report-UKR'!L$9,'Transaction List - Int Report 1'!$B$10:$B$115,'Budget &amp; Fin Report-UKR'!$B43)</f>
        <v>0</v>
      </c>
      <c r="L43" s="78">
        <f>SUMIFS('Transaction List - Int Report 1'!$M$10:$M$115,'Transaction List - Int Report 1'!$D$10:$D$115,'Budget &amp; Fin Report-UKR'!M$9,'Transaction List - Int Report 1'!$B$10:$B$115,'Budget &amp; Fin Report-UKR'!$B43)</f>
        <v>0</v>
      </c>
      <c r="M43" s="132">
        <f>SUMIFS('Transaction List - Int Report 1'!$M$10:$M$115,'Transaction List - Int Report 1'!$D$10:$D$115,'Budget &amp; Fin Report-UKR'!N$9,'Transaction List - Int Report 1'!$B$10:$B$115,'Budget &amp; Fin Report-UKR'!$B43)</f>
        <v>0</v>
      </c>
      <c r="N43" s="132">
        <f>SUMIFS('Transaction List - Int Report 1'!$M$10:$M$115,'Transaction List - Int Report 1'!$D$10:$D$115,'Budget &amp; Fin Report-UKR'!O$9,'Transaction List - Int Report 1'!$B$10:$B$115,'Budget &amp; Fin Report-UKR'!$B43)</f>
        <v>0</v>
      </c>
      <c r="O43" s="132">
        <f>SUMIFS('Transaction List - Int Report 1'!$M$10:$M$115,'Transaction List - Int Report 1'!$D$10:$D$115,'Budget &amp; Fin Report-UKR'!P$9,'Transaction List - Int Report 1'!$B$10:$B$115,'Budget &amp; Fin Report-UKR'!$B43)</f>
        <v>0</v>
      </c>
      <c r="P43" s="78">
        <f>SUMIFS('Transaction List - Int Report 1'!$M$10:$M$115,'Transaction List - Int Report 1'!$D$10:$D$115,'Budget &amp; Fin Report-UKR'!Q$9,'Transaction List - Int Report 1'!$B$10:$B$115,'Budget &amp; Fin Report-UKR'!$B43)</f>
        <v>0</v>
      </c>
      <c r="Q43" s="78">
        <f>SUM(K43:P43)</f>
        <v>0</v>
      </c>
      <c r="R43" s="167" t="e">
        <f t="shared" ref="R43:R72" si="25">Q43/I43</f>
        <v>#DIV/0!</v>
      </c>
      <c r="T43" s="77">
        <f>SUMIFS('Transaction List - Int Report 2'!$M$10:$M$115,'Transaction List - Int Report 2'!$D$10:$D$115,'Budget &amp; Fin Report-UKR'!U$9,'Transaction List - Int Report 2'!$B$10:$B$115,'Budget &amp; Fin Report-UKR'!$B43)</f>
        <v>0</v>
      </c>
      <c r="U43" s="78">
        <f>SUMIFS('Transaction List - Int Report 2'!$M$10:$M$115,'Transaction List - Int Report 2'!$D$10:$D$115,'Budget &amp; Fin Report-UKR'!V$9,'Transaction List - Int Report 2'!$B$10:$B$115,'Budget &amp; Fin Report-UKR'!$B43)</f>
        <v>0</v>
      </c>
      <c r="V43" s="132">
        <f>SUMIFS('Transaction List - Int Report 2'!$M$10:$M$115,'Transaction List - Int Report 2'!$D$10:$D$115,'Budget &amp; Fin Report-UKR'!W$9,'Transaction List - Int Report 2'!$B$10:$B$115,'Budget &amp; Fin Report-UKR'!$B43)</f>
        <v>0</v>
      </c>
      <c r="W43" s="132">
        <f>SUMIFS('Transaction List - Int Report 2'!$M$10:$M$115,'Transaction List - Int Report 2'!$D$10:$D$115,'Budget &amp; Fin Report-UKR'!X$9,'Transaction List - Int Report 2'!$B$10:$B$115,'Budget &amp; Fin Report-UKR'!$B43)</f>
        <v>0</v>
      </c>
      <c r="X43" s="132">
        <f>SUMIFS('Transaction List - Int Report 2'!$M$10:$M$115,'Transaction List - Int Report 2'!$D$10:$D$115,'Budget &amp; Fin Report-UKR'!Y$9,'Transaction List - Int Report 2'!$B$10:$B$115,'Budget &amp; Fin Report-UKR'!$B43)</f>
        <v>0</v>
      </c>
      <c r="Y43" s="78">
        <f>SUMIFS('Transaction List - Int Report 2'!$M$10:$M$115,'Transaction List - Int Report 2'!$D$10:$D$115,'Budget &amp; Fin Report-UKR'!Z$9,'Transaction List - Int Report 2'!$B$10:$B$115,'Budget &amp; Fin Report-UKR'!$B43)</f>
        <v>0</v>
      </c>
      <c r="Z43" s="78">
        <f>SUM(T43:Y43)</f>
        <v>0</v>
      </c>
      <c r="AA43" s="167" t="e">
        <f>Z43/I43</f>
        <v>#DIV/0!</v>
      </c>
      <c r="AC43" s="77">
        <f>SUMIFS('Transaction List - Final Report'!$M$10:$M$115,'Transaction List - Final Report'!$D$10:$D$115,'Budget &amp; Fin Report-UKR'!AD$9,'Transaction List - Final Report'!$B$10:$B$115,'Budget &amp; Fin Report-UKR'!$B43)</f>
        <v>0</v>
      </c>
      <c r="AD43" s="78">
        <f>SUMIFS('Transaction List - Final Report'!$M$10:$M$115,'Transaction List - Final Report'!$D$10:$D$115,'Budget &amp; Fin Report-UKR'!AE$9,'Transaction List - Final Report'!$B$10:$B$115,'Budget &amp; Fin Report-UKR'!$B43)</f>
        <v>0</v>
      </c>
      <c r="AE43" s="132">
        <f>SUMIFS('Transaction List - Final Report'!$M$10:$M$115,'Transaction List - Final Report'!$D$10:$D$115,'Budget &amp; Fin Report-UKR'!AF$9,'Transaction List - Final Report'!$B$10:$B$115,'Budget &amp; Fin Report-UKR'!$B43)</f>
        <v>0</v>
      </c>
      <c r="AF43" s="132">
        <f>SUMIFS('Transaction List - Final Report'!$M$10:$M$115,'Transaction List - Final Report'!$D$10:$D$115,'Budget &amp; Fin Report-UKR'!AG$9,'Transaction List - Final Report'!$B$10:$B$115,'Budget &amp; Fin Report-UKR'!$B43)</f>
        <v>0</v>
      </c>
      <c r="AG43" s="132">
        <f>SUMIFS('Transaction List - Final Report'!$M$10:$M$115,'Transaction List - Final Report'!$D$10:$D$115,'Budget &amp; Fin Report-UKR'!AH$9,'Transaction List - Final Report'!$B$10:$B$115,'Budget &amp; Fin Report-UKR'!$B43)</f>
        <v>0</v>
      </c>
      <c r="AH43" s="78">
        <f>SUMIFS('Transaction List - Final Report'!$M$10:$M$115,'Transaction List - Final Report'!$D$10:$D$115,'Budget &amp; Fin Report-UKR'!AI$9,'Transaction List - Final Report'!$B$10:$B$115,'Budget &amp; Fin Report-UKR'!$B43)</f>
        <v>0</v>
      </c>
      <c r="AI43" s="78">
        <f>SUM(AC43:AH43)</f>
        <v>0</v>
      </c>
      <c r="AJ43" s="165" t="e">
        <f>AI43/I43</f>
        <v>#DIV/0!</v>
      </c>
    </row>
    <row r="44" spans="2:36" ht="14.4">
      <c r="B44" s="196" t="s">
        <v>328</v>
      </c>
      <c r="C44" s="197"/>
      <c r="D44" s="198"/>
      <c r="E44" s="198"/>
      <c r="F44" s="201"/>
      <c r="G44" s="198"/>
      <c r="H44" s="200"/>
      <c r="I44" s="349">
        <f t="shared" ref="I44:I45" si="26">E44*F44*G44*H44</f>
        <v>0</v>
      </c>
      <c r="J44" s="385"/>
      <c r="K44" s="77">
        <f>SUMIFS('Transaction List - Int Report 1'!$M$10:$M$115,'Transaction List - Int Report 1'!$D$10:$D$115,'Budget &amp; Fin Report-UKR'!L$9,'Transaction List - Int Report 1'!$B$10:$B$115,'Budget &amp; Fin Report-UKR'!$B44)</f>
        <v>0</v>
      </c>
      <c r="L44" s="78">
        <f>SUMIFS('Transaction List - Int Report 1'!$M$10:$M$115,'Transaction List - Int Report 1'!$D$10:$D$115,'Budget &amp; Fin Report-UKR'!M$9,'Transaction List - Int Report 1'!$B$10:$B$115,'Budget &amp; Fin Report-UKR'!$B44)</f>
        <v>0</v>
      </c>
      <c r="M44" s="132">
        <f>SUMIFS('Transaction List - Int Report 1'!$M$10:$M$115,'Transaction List - Int Report 1'!$D$10:$D$115,'Budget &amp; Fin Report-UKR'!N$9,'Transaction List - Int Report 1'!$B$10:$B$115,'Budget &amp; Fin Report-UKR'!$B44)</f>
        <v>0</v>
      </c>
      <c r="N44" s="132">
        <f>SUMIFS('Transaction List - Int Report 1'!$M$10:$M$115,'Transaction List - Int Report 1'!$D$10:$D$115,'Budget &amp; Fin Report-UKR'!O$9,'Transaction List - Int Report 1'!$B$10:$B$115,'Budget &amp; Fin Report-UKR'!$B44)</f>
        <v>0</v>
      </c>
      <c r="O44" s="132">
        <f>SUMIFS('Transaction List - Int Report 1'!$M$10:$M$115,'Transaction List - Int Report 1'!$D$10:$D$115,'Budget &amp; Fin Report-UKR'!P$9,'Transaction List - Int Report 1'!$B$10:$B$115,'Budget &amp; Fin Report-UKR'!$B44)</f>
        <v>0</v>
      </c>
      <c r="P44" s="78">
        <f>SUMIFS('Transaction List - Int Report 1'!$M$10:$M$115,'Transaction List - Int Report 1'!$D$10:$D$115,'Budget &amp; Fin Report-UKR'!Q$9,'Transaction List - Int Report 1'!$B$10:$B$115,'Budget &amp; Fin Report-UKR'!$B44)</f>
        <v>0</v>
      </c>
      <c r="Q44" s="78">
        <f t="shared" ref="Q44:Q55" si="27">SUM(K44:P44)</f>
        <v>0</v>
      </c>
      <c r="R44" s="167" t="e">
        <f t="shared" si="25"/>
        <v>#DIV/0!</v>
      </c>
      <c r="T44" s="77">
        <f>SUMIFS('Transaction List - Int Report 2'!$M$10:$M$115,'Transaction List - Int Report 2'!$D$10:$D$115,'Budget &amp; Fin Report-UKR'!U$9,'Transaction List - Int Report 2'!$B$10:$B$115,'Budget &amp; Fin Report-UKR'!$B44)</f>
        <v>0</v>
      </c>
      <c r="U44" s="78">
        <f>SUMIFS('Transaction List - Int Report 2'!$M$10:$M$115,'Transaction List - Int Report 2'!$D$10:$D$115,'Budget &amp; Fin Report-UKR'!V$9,'Transaction List - Int Report 2'!$B$10:$B$115,'Budget &amp; Fin Report-UKR'!$B44)</f>
        <v>0</v>
      </c>
      <c r="V44" s="132">
        <f>SUMIFS('Transaction List - Int Report 2'!$M$10:$M$115,'Transaction List - Int Report 2'!$D$10:$D$115,'Budget &amp; Fin Report-UKR'!W$9,'Transaction List - Int Report 2'!$B$10:$B$115,'Budget &amp; Fin Report-UKR'!$B44)</f>
        <v>0</v>
      </c>
      <c r="W44" s="132">
        <f>SUMIFS('Transaction List - Int Report 2'!$M$10:$M$115,'Transaction List - Int Report 2'!$D$10:$D$115,'Budget &amp; Fin Report-UKR'!X$9,'Transaction List - Int Report 2'!$B$10:$B$115,'Budget &amp; Fin Report-UKR'!$B44)</f>
        <v>0</v>
      </c>
      <c r="X44" s="132">
        <f>SUMIFS('Transaction List - Int Report 2'!$M$10:$M$115,'Transaction List - Int Report 2'!$D$10:$D$115,'Budget &amp; Fin Report-UKR'!Y$9,'Transaction List - Int Report 2'!$B$10:$B$115,'Budget &amp; Fin Report-UKR'!$B44)</f>
        <v>0</v>
      </c>
      <c r="Y44" s="78">
        <f>SUMIFS('Transaction List - Int Report 2'!$M$10:$M$115,'Transaction List - Int Report 2'!$D$10:$D$115,'Budget &amp; Fin Report-UKR'!Z$9,'Transaction List - Int Report 2'!$B$10:$B$115,'Budget &amp; Fin Report-UKR'!$B44)</f>
        <v>0</v>
      </c>
      <c r="Z44" s="78">
        <f t="shared" ref="Z44:Z55" si="28">SUM(T44:Y44)</f>
        <v>0</v>
      </c>
      <c r="AA44" s="167" t="e">
        <f t="shared" ref="AA44:AA56" si="29">Z44/I44</f>
        <v>#DIV/0!</v>
      </c>
      <c r="AC44" s="77">
        <f>SUMIFS('Transaction List - Final Report'!$M$10:$M$115,'Transaction List - Final Report'!$D$10:$D$115,'Budget &amp; Fin Report-UKR'!AD$9,'Transaction List - Final Report'!$B$10:$B$115,'Budget &amp; Fin Report-UKR'!$B44)</f>
        <v>0</v>
      </c>
      <c r="AD44" s="78">
        <f>SUMIFS('Transaction List - Final Report'!$M$10:$M$115,'Transaction List - Final Report'!$D$10:$D$115,'Budget &amp; Fin Report-UKR'!AE$9,'Transaction List - Final Report'!$B$10:$B$115,'Budget &amp; Fin Report-UKR'!$B44)</f>
        <v>0</v>
      </c>
      <c r="AE44" s="132">
        <f>SUMIFS('Transaction List - Final Report'!$M$10:$M$115,'Transaction List - Final Report'!$D$10:$D$115,'Budget &amp; Fin Report-UKR'!AF$9,'Transaction List - Final Report'!$B$10:$B$115,'Budget &amp; Fin Report-UKR'!$B44)</f>
        <v>0</v>
      </c>
      <c r="AF44" s="132">
        <f>SUMIFS('Transaction List - Final Report'!$M$10:$M$115,'Transaction List - Final Report'!$D$10:$D$115,'Budget &amp; Fin Report-UKR'!AG$9,'Transaction List - Final Report'!$B$10:$B$115,'Budget &amp; Fin Report-UKR'!$B44)</f>
        <v>0</v>
      </c>
      <c r="AG44" s="132">
        <f>SUMIFS('Transaction List - Final Report'!$M$10:$M$115,'Transaction List - Final Report'!$D$10:$D$115,'Budget &amp; Fin Report-UKR'!AH$9,'Transaction List - Final Report'!$B$10:$B$115,'Budget &amp; Fin Report-UKR'!$B44)</f>
        <v>0</v>
      </c>
      <c r="AH44" s="78">
        <f>SUMIFS('Transaction List - Final Report'!$M$10:$M$115,'Transaction List - Final Report'!$D$10:$D$115,'Budget &amp; Fin Report-UKR'!AI$9,'Transaction List - Final Report'!$B$10:$B$115,'Budget &amp; Fin Report-UKR'!$B44)</f>
        <v>0</v>
      </c>
      <c r="AI44" s="78">
        <f t="shared" ref="AI44:AI56" si="30">SUM(AC44:AH44)</f>
        <v>0</v>
      </c>
      <c r="AJ44" s="165" t="e">
        <f t="shared" ref="AJ44:AJ56" si="31">AI44/I44</f>
        <v>#DIV/0!</v>
      </c>
    </row>
    <row r="45" spans="2:36" ht="14.4">
      <c r="B45" s="196" t="s">
        <v>329</v>
      </c>
      <c r="C45" s="197"/>
      <c r="D45" s="198"/>
      <c r="E45" s="198"/>
      <c r="F45" s="201"/>
      <c r="G45" s="198"/>
      <c r="H45" s="200"/>
      <c r="I45" s="349">
        <f t="shared" si="26"/>
        <v>0</v>
      </c>
      <c r="J45" s="385"/>
      <c r="K45" s="77">
        <f>SUMIFS('Transaction List - Int Report 1'!$M$10:$M$115,'Transaction List - Int Report 1'!$D$10:$D$115,'Budget &amp; Fin Report-UKR'!L$9,'Transaction List - Int Report 1'!$B$10:$B$115,'Budget &amp; Fin Report-UKR'!$B45)</f>
        <v>0</v>
      </c>
      <c r="L45" s="78">
        <f>SUMIFS('Transaction List - Int Report 1'!$M$10:$M$115,'Transaction List - Int Report 1'!$D$10:$D$115,'Budget &amp; Fin Report-UKR'!M$9,'Transaction List - Int Report 1'!$B$10:$B$115,'Budget &amp; Fin Report-UKR'!$B45)</f>
        <v>0</v>
      </c>
      <c r="M45" s="132">
        <f>SUMIFS('Transaction List - Int Report 1'!$M$10:$M$115,'Transaction List - Int Report 1'!$D$10:$D$115,'Budget &amp; Fin Report-UKR'!N$9,'Transaction List - Int Report 1'!$B$10:$B$115,'Budget &amp; Fin Report-UKR'!$B45)</f>
        <v>0</v>
      </c>
      <c r="N45" s="132">
        <f>SUMIFS('Transaction List - Int Report 1'!$M$10:$M$115,'Transaction List - Int Report 1'!$D$10:$D$115,'Budget &amp; Fin Report-UKR'!O$9,'Transaction List - Int Report 1'!$B$10:$B$115,'Budget &amp; Fin Report-UKR'!$B45)</f>
        <v>0</v>
      </c>
      <c r="O45" s="132">
        <f>SUMIFS('Transaction List - Int Report 1'!$M$10:$M$115,'Transaction List - Int Report 1'!$D$10:$D$115,'Budget &amp; Fin Report-UKR'!P$9,'Transaction List - Int Report 1'!$B$10:$B$115,'Budget &amp; Fin Report-UKR'!$B45)</f>
        <v>0</v>
      </c>
      <c r="P45" s="78">
        <f>SUMIFS('Transaction List - Int Report 1'!$M$10:$M$115,'Transaction List - Int Report 1'!$D$10:$D$115,'Budget &amp; Fin Report-UKR'!Q$9,'Transaction List - Int Report 1'!$B$10:$B$115,'Budget &amp; Fin Report-UKR'!$B45)</f>
        <v>0</v>
      </c>
      <c r="Q45" s="78">
        <f t="shared" si="27"/>
        <v>0</v>
      </c>
      <c r="R45" s="166" t="e">
        <f t="shared" si="25"/>
        <v>#DIV/0!</v>
      </c>
      <c r="T45" s="77">
        <f>SUMIFS('Transaction List - Int Report 2'!$M$10:$M$115,'Transaction List - Int Report 2'!$D$10:$D$115,'Budget &amp; Fin Report-UKR'!U$9,'Transaction List - Int Report 2'!$B$10:$B$115,'Budget &amp; Fin Report-UKR'!$B45)</f>
        <v>0</v>
      </c>
      <c r="U45" s="78">
        <f>SUMIFS('Transaction List - Int Report 2'!$M$10:$M$115,'Transaction List - Int Report 2'!$D$10:$D$115,'Budget &amp; Fin Report-UKR'!V$9,'Transaction List - Int Report 2'!$B$10:$B$115,'Budget &amp; Fin Report-UKR'!$B45)</f>
        <v>0</v>
      </c>
      <c r="V45" s="132">
        <f>SUMIFS('Transaction List - Int Report 2'!$M$10:$M$115,'Transaction List - Int Report 2'!$D$10:$D$115,'Budget &amp; Fin Report-UKR'!W$9,'Transaction List - Int Report 2'!$B$10:$B$115,'Budget &amp; Fin Report-UKR'!$B45)</f>
        <v>0</v>
      </c>
      <c r="W45" s="132">
        <f>SUMIFS('Transaction List - Int Report 2'!$M$10:$M$115,'Transaction List - Int Report 2'!$D$10:$D$115,'Budget &amp; Fin Report-UKR'!X$9,'Transaction List - Int Report 2'!$B$10:$B$115,'Budget &amp; Fin Report-UKR'!$B45)</f>
        <v>0</v>
      </c>
      <c r="X45" s="132">
        <f>SUMIFS('Transaction List - Int Report 2'!$M$10:$M$115,'Transaction List - Int Report 2'!$D$10:$D$115,'Budget &amp; Fin Report-UKR'!Y$9,'Transaction List - Int Report 2'!$B$10:$B$115,'Budget &amp; Fin Report-UKR'!$B45)</f>
        <v>0</v>
      </c>
      <c r="Y45" s="78">
        <f>SUMIFS('Transaction List - Int Report 2'!$M$10:$M$115,'Transaction List - Int Report 2'!$D$10:$D$115,'Budget &amp; Fin Report-UKR'!Z$9,'Transaction List - Int Report 2'!$B$10:$B$115,'Budget &amp; Fin Report-UKR'!$B45)</f>
        <v>0</v>
      </c>
      <c r="Z45" s="78">
        <f t="shared" si="28"/>
        <v>0</v>
      </c>
      <c r="AA45" s="167" t="e">
        <f t="shared" si="29"/>
        <v>#DIV/0!</v>
      </c>
      <c r="AC45" s="77">
        <f>SUMIFS('Transaction List - Final Report'!$M$10:$M$115,'Transaction List - Final Report'!$D$10:$D$115,'Budget &amp; Fin Report-UKR'!AD$9,'Transaction List - Final Report'!$B$10:$B$115,'Budget &amp; Fin Report-UKR'!$B45)</f>
        <v>0</v>
      </c>
      <c r="AD45" s="78">
        <f>SUMIFS('Transaction List - Final Report'!$M$10:$M$115,'Transaction List - Final Report'!$D$10:$D$115,'Budget &amp; Fin Report-UKR'!AE$9,'Transaction List - Final Report'!$B$10:$B$115,'Budget &amp; Fin Report-UKR'!$B45)</f>
        <v>0</v>
      </c>
      <c r="AE45" s="132">
        <f>SUMIFS('Transaction List - Final Report'!$M$10:$M$115,'Transaction List - Final Report'!$D$10:$D$115,'Budget &amp; Fin Report-UKR'!AF$9,'Transaction List - Final Report'!$B$10:$B$115,'Budget &amp; Fin Report-UKR'!$B45)</f>
        <v>0</v>
      </c>
      <c r="AF45" s="132">
        <f>SUMIFS('Transaction List - Final Report'!$M$10:$M$115,'Transaction List - Final Report'!$D$10:$D$115,'Budget &amp; Fin Report-UKR'!AG$9,'Transaction List - Final Report'!$B$10:$B$115,'Budget &amp; Fin Report-UKR'!$B45)</f>
        <v>0</v>
      </c>
      <c r="AG45" s="132">
        <f>SUMIFS('Transaction List - Final Report'!$M$10:$M$115,'Transaction List - Final Report'!$D$10:$D$115,'Budget &amp; Fin Report-UKR'!AH$9,'Transaction List - Final Report'!$B$10:$B$115,'Budget &amp; Fin Report-UKR'!$B45)</f>
        <v>0</v>
      </c>
      <c r="AH45" s="78">
        <f>SUMIFS('Transaction List - Final Report'!$M$10:$M$115,'Transaction List - Final Report'!$D$10:$D$115,'Budget &amp; Fin Report-UKR'!AI$9,'Transaction List - Final Report'!$B$10:$B$115,'Budget &amp; Fin Report-UKR'!$B45)</f>
        <v>0</v>
      </c>
      <c r="AI45" s="78">
        <f t="shared" si="30"/>
        <v>0</v>
      </c>
      <c r="AJ45" s="165" t="e">
        <f t="shared" si="31"/>
        <v>#DIV/0!</v>
      </c>
    </row>
    <row r="46" spans="2:36" ht="14.4">
      <c r="B46" s="196" t="s">
        <v>330</v>
      </c>
      <c r="C46" s="313"/>
      <c r="D46" s="198"/>
      <c r="E46" s="198"/>
      <c r="F46" s="201"/>
      <c r="G46" s="198"/>
      <c r="H46" s="200"/>
      <c r="I46" s="349">
        <f>E46*F46*G46*H46</f>
        <v>0</v>
      </c>
      <c r="J46" s="385"/>
      <c r="K46" s="77">
        <f>SUMIFS('Transaction List - Int Report 1'!$M$10:$M$115,'Transaction List - Int Report 1'!$D$10:$D$115,'Budget &amp; Fin Report-UKR'!L$9,'Transaction List - Int Report 1'!$B$10:$B$115,'Budget &amp; Fin Report-UKR'!$B46)</f>
        <v>0</v>
      </c>
      <c r="L46" s="78">
        <f>SUMIFS('Transaction List - Int Report 1'!$M$10:$M$115,'Transaction List - Int Report 1'!$D$10:$D$115,'Budget &amp; Fin Report-UKR'!M$9,'Transaction List - Int Report 1'!$B$10:$B$115,'Budget &amp; Fin Report-UKR'!$B46)</f>
        <v>0</v>
      </c>
      <c r="M46" s="132">
        <f>SUMIFS('Transaction List - Int Report 1'!$M$10:$M$115,'Transaction List - Int Report 1'!$D$10:$D$115,'Budget &amp; Fin Report-UKR'!N$9,'Transaction List - Int Report 1'!$B$10:$B$115,'Budget &amp; Fin Report-UKR'!$B46)</f>
        <v>0</v>
      </c>
      <c r="N46" s="132">
        <f>SUMIFS('Transaction List - Int Report 1'!$M$10:$M$115,'Transaction List - Int Report 1'!$D$10:$D$115,'Budget &amp; Fin Report-UKR'!O$9,'Transaction List - Int Report 1'!$B$10:$B$115,'Budget &amp; Fin Report-UKR'!$B46)</f>
        <v>0</v>
      </c>
      <c r="O46" s="132">
        <f>SUMIFS('Transaction List - Int Report 1'!$M$10:$M$115,'Transaction List - Int Report 1'!$D$10:$D$115,'Budget &amp; Fin Report-UKR'!P$9,'Transaction List - Int Report 1'!$B$10:$B$115,'Budget &amp; Fin Report-UKR'!$B46)</f>
        <v>0</v>
      </c>
      <c r="P46" s="78">
        <f>SUMIFS('Transaction List - Int Report 1'!$M$10:$M$115,'Transaction List - Int Report 1'!$D$10:$D$115,'Budget &amp; Fin Report-UKR'!Q$9,'Transaction List - Int Report 1'!$B$10:$B$115,'Budget &amp; Fin Report-UKR'!$B46)</f>
        <v>0</v>
      </c>
      <c r="Q46" s="78">
        <f t="shared" si="27"/>
        <v>0</v>
      </c>
      <c r="R46" s="166" t="e">
        <f t="shared" si="25"/>
        <v>#DIV/0!</v>
      </c>
      <c r="T46" s="77">
        <f>SUMIFS('Transaction List - Int Report 2'!$M$10:$M$115,'Transaction List - Int Report 2'!$D$10:$D$115,'Budget &amp; Fin Report-UKR'!U$9,'Transaction List - Int Report 2'!$B$10:$B$115,'Budget &amp; Fin Report-UKR'!$B46)</f>
        <v>0</v>
      </c>
      <c r="U46" s="78">
        <f>SUMIFS('Transaction List - Int Report 2'!$M$10:$M$115,'Transaction List - Int Report 2'!$D$10:$D$115,'Budget &amp; Fin Report-UKR'!V$9,'Transaction List - Int Report 2'!$B$10:$B$115,'Budget &amp; Fin Report-UKR'!$B46)</f>
        <v>0</v>
      </c>
      <c r="V46" s="132">
        <f>SUMIFS('Transaction List - Int Report 2'!$M$10:$M$115,'Transaction List - Int Report 2'!$D$10:$D$115,'Budget &amp; Fin Report-UKR'!W$9,'Transaction List - Int Report 2'!$B$10:$B$115,'Budget &amp; Fin Report-UKR'!$B46)</f>
        <v>0</v>
      </c>
      <c r="W46" s="132">
        <f>SUMIFS('Transaction List - Int Report 2'!$M$10:$M$115,'Transaction List - Int Report 2'!$D$10:$D$115,'Budget &amp; Fin Report-UKR'!X$9,'Transaction List - Int Report 2'!$B$10:$B$115,'Budget &amp; Fin Report-UKR'!$B46)</f>
        <v>0</v>
      </c>
      <c r="X46" s="132">
        <f>SUMIFS('Transaction List - Int Report 2'!$M$10:$M$115,'Transaction List - Int Report 2'!$D$10:$D$115,'Budget &amp; Fin Report-UKR'!Y$9,'Transaction List - Int Report 2'!$B$10:$B$115,'Budget &amp; Fin Report-UKR'!$B46)</f>
        <v>0</v>
      </c>
      <c r="Y46" s="78">
        <f>SUMIFS('Transaction List - Int Report 2'!$M$10:$M$115,'Transaction List - Int Report 2'!$D$10:$D$115,'Budget &amp; Fin Report-UKR'!Z$9,'Transaction List - Int Report 2'!$B$10:$B$115,'Budget &amp; Fin Report-UKR'!$B46)</f>
        <v>0</v>
      </c>
      <c r="Z46" s="78">
        <f t="shared" si="28"/>
        <v>0</v>
      </c>
      <c r="AA46" s="167" t="e">
        <f t="shared" si="29"/>
        <v>#DIV/0!</v>
      </c>
      <c r="AC46" s="77">
        <f>SUMIFS('Transaction List - Final Report'!$M$10:$M$115,'Transaction List - Final Report'!$D$10:$D$115,'Budget &amp; Fin Report-UKR'!AD$9,'Transaction List - Final Report'!$B$10:$B$115,'Budget &amp; Fin Report-UKR'!$B46)</f>
        <v>0</v>
      </c>
      <c r="AD46" s="78">
        <f>SUMIFS('Transaction List - Final Report'!$M$10:$M$115,'Transaction List - Final Report'!$D$10:$D$115,'Budget &amp; Fin Report-UKR'!AE$9,'Transaction List - Final Report'!$B$10:$B$115,'Budget &amp; Fin Report-UKR'!$B46)</f>
        <v>0</v>
      </c>
      <c r="AE46" s="132">
        <f>SUMIFS('Transaction List - Final Report'!$M$10:$M$115,'Transaction List - Final Report'!$D$10:$D$115,'Budget &amp; Fin Report-UKR'!AF$9,'Transaction List - Final Report'!$B$10:$B$115,'Budget &amp; Fin Report-UKR'!$B46)</f>
        <v>0</v>
      </c>
      <c r="AF46" s="132">
        <f>SUMIFS('Transaction List - Final Report'!$M$10:$M$115,'Transaction List - Final Report'!$D$10:$D$115,'Budget &amp; Fin Report-UKR'!AG$9,'Transaction List - Final Report'!$B$10:$B$115,'Budget &amp; Fin Report-UKR'!$B46)</f>
        <v>0</v>
      </c>
      <c r="AG46" s="132">
        <f>SUMIFS('Transaction List - Final Report'!$M$10:$M$115,'Transaction List - Final Report'!$D$10:$D$115,'Budget &amp; Fin Report-UKR'!AH$9,'Transaction List - Final Report'!$B$10:$B$115,'Budget &amp; Fin Report-UKR'!$B46)</f>
        <v>0</v>
      </c>
      <c r="AH46" s="78">
        <f>SUMIFS('Transaction List - Final Report'!$M$10:$M$115,'Transaction List - Final Report'!$D$10:$D$115,'Budget &amp; Fin Report-UKR'!AI$9,'Transaction List - Final Report'!$B$10:$B$115,'Budget &amp; Fin Report-UKR'!$B46)</f>
        <v>0</v>
      </c>
      <c r="AI46" s="78">
        <f t="shared" si="30"/>
        <v>0</v>
      </c>
      <c r="AJ46" s="167" t="e">
        <f t="shared" si="31"/>
        <v>#DIV/0!</v>
      </c>
    </row>
    <row r="47" spans="2:36" ht="14.4">
      <c r="B47" s="196" t="s">
        <v>331</v>
      </c>
      <c r="C47" s="197"/>
      <c r="D47" s="198"/>
      <c r="E47" s="198"/>
      <c r="F47" s="201"/>
      <c r="G47" s="198"/>
      <c r="H47" s="200"/>
      <c r="I47" s="349">
        <f>E47*F47*G47*H47</f>
        <v>0</v>
      </c>
      <c r="J47" s="385"/>
      <c r="K47" s="77"/>
      <c r="L47" s="78"/>
      <c r="M47" s="132"/>
      <c r="N47" s="132"/>
      <c r="O47" s="132"/>
      <c r="P47" s="78"/>
      <c r="Q47" s="78"/>
      <c r="R47" s="166"/>
      <c r="T47" s="77"/>
      <c r="U47" s="78"/>
      <c r="V47" s="132"/>
      <c r="W47" s="132"/>
      <c r="X47" s="132"/>
      <c r="Y47" s="78"/>
      <c r="Z47" s="78"/>
      <c r="AA47" s="167"/>
      <c r="AC47" s="77"/>
      <c r="AD47" s="78"/>
      <c r="AE47" s="132"/>
      <c r="AF47" s="132"/>
      <c r="AG47" s="132"/>
      <c r="AH47" s="78"/>
      <c r="AI47" s="78"/>
      <c r="AJ47" s="167"/>
    </row>
    <row r="48" spans="2:36" ht="14.4">
      <c r="B48" s="332"/>
      <c r="C48" s="325" t="s">
        <v>372</v>
      </c>
      <c r="D48" s="325"/>
      <c r="E48" s="326"/>
      <c r="F48" s="326"/>
      <c r="G48" s="326"/>
      <c r="H48" s="326"/>
      <c r="I48" s="350">
        <f>SUM(I43:I47)</f>
        <v>0</v>
      </c>
      <c r="J48" s="385"/>
      <c r="K48" s="77">
        <f>SUMIFS('Transaction List - Int Report 1'!$M$10:$M$115,'Transaction List - Int Report 1'!$D$10:$D$115,'Budget &amp; Fin Report-UKR'!L$9,'Transaction List - Int Report 1'!$B$10:$B$115,'Budget &amp; Fin Report-UKR'!$B47)</f>
        <v>0</v>
      </c>
      <c r="L48" s="78">
        <f>SUMIFS('Transaction List - Int Report 1'!$M$10:$M$115,'Transaction List - Int Report 1'!$D$10:$D$115,'Budget &amp; Fin Report-UKR'!M$9,'Transaction List - Int Report 1'!$B$10:$B$115,'Budget &amp; Fin Report-UKR'!$B47)</f>
        <v>0</v>
      </c>
      <c r="M48" s="132">
        <f>SUMIFS('Transaction List - Int Report 1'!$M$10:$M$115,'Transaction List - Int Report 1'!$D$10:$D$115,'Budget &amp; Fin Report-UKR'!N$9,'Transaction List - Int Report 1'!$B$10:$B$115,'Budget &amp; Fin Report-UKR'!$B47)</f>
        <v>0</v>
      </c>
      <c r="N48" s="132">
        <f>SUMIFS('Transaction List - Int Report 1'!$M$10:$M$115,'Transaction List - Int Report 1'!$D$10:$D$115,'Budget &amp; Fin Report-UKR'!O$9,'Transaction List - Int Report 1'!$B$10:$B$115,'Budget &amp; Fin Report-UKR'!$B47)</f>
        <v>0</v>
      </c>
      <c r="O48" s="132">
        <f>SUMIFS('Transaction List - Int Report 1'!$M$10:$M$115,'Transaction List - Int Report 1'!$D$10:$D$115,'Budget &amp; Fin Report-UKR'!P$9,'Transaction List - Int Report 1'!$B$10:$B$115,'Budget &amp; Fin Report-UKR'!$B47)</f>
        <v>0</v>
      </c>
      <c r="P48" s="78">
        <f>SUMIFS('Transaction List - Int Report 1'!$M$10:$M$115,'Transaction List - Int Report 1'!$D$10:$D$115,'Budget &amp; Fin Report-UKR'!Q$9,'Transaction List - Int Report 1'!$B$10:$B$115,'Budget &amp; Fin Report-UKR'!$B47)</f>
        <v>0</v>
      </c>
      <c r="Q48" s="78">
        <f t="shared" si="27"/>
        <v>0</v>
      </c>
      <c r="R48" s="166" t="e">
        <f>Q48/B48</f>
        <v>#DIV/0!</v>
      </c>
      <c r="T48" s="77">
        <f>SUMIFS('Transaction List - Int Report 2'!$M$10:$M$115,'Transaction List - Int Report 2'!$D$10:$D$115,'Budget &amp; Fin Report-UKR'!U$9,'Transaction List - Int Report 2'!$B$10:$B$115,'Budget &amp; Fin Report-UKR'!$B47)</f>
        <v>0</v>
      </c>
      <c r="U48" s="78">
        <f>SUMIFS('Transaction List - Int Report 2'!$M$10:$M$115,'Transaction List - Int Report 2'!$D$10:$D$115,'Budget &amp; Fin Report-UKR'!V$9,'Transaction List - Int Report 2'!$B$10:$B$115,'Budget &amp; Fin Report-UKR'!$B47)</f>
        <v>0</v>
      </c>
      <c r="V48" s="132">
        <f>SUMIFS('Transaction List - Int Report 2'!$M$10:$M$115,'Transaction List - Int Report 2'!$D$10:$D$115,'Budget &amp; Fin Report-UKR'!W$9,'Transaction List - Int Report 2'!$B$10:$B$115,'Budget &amp; Fin Report-UKR'!$B47)</f>
        <v>0</v>
      </c>
      <c r="W48" s="132">
        <f>SUMIFS('Transaction List - Int Report 2'!$M$10:$M$115,'Transaction List - Int Report 2'!$D$10:$D$115,'Budget &amp; Fin Report-UKR'!X$9,'Transaction List - Int Report 2'!$B$10:$B$115,'Budget &amp; Fin Report-UKR'!$B47)</f>
        <v>0</v>
      </c>
      <c r="X48" s="132">
        <f>SUMIFS('Transaction List - Int Report 2'!$M$10:$M$115,'Transaction List - Int Report 2'!$D$10:$D$115,'Budget &amp; Fin Report-UKR'!Y$9,'Transaction List - Int Report 2'!$B$10:$B$115,'Budget &amp; Fin Report-UKR'!$B47)</f>
        <v>0</v>
      </c>
      <c r="Y48" s="78">
        <f>SUMIFS('Transaction List - Int Report 2'!$M$10:$M$115,'Transaction List - Int Report 2'!$D$10:$D$115,'Budget &amp; Fin Report-UKR'!Z$9,'Transaction List - Int Report 2'!$B$10:$B$115,'Budget &amp; Fin Report-UKR'!$B47)</f>
        <v>0</v>
      </c>
      <c r="Z48" s="78">
        <f t="shared" si="28"/>
        <v>0</v>
      </c>
      <c r="AA48" s="167" t="e">
        <f>Z48/B48</f>
        <v>#DIV/0!</v>
      </c>
      <c r="AC48" s="77">
        <f>SUMIFS('Transaction List - Final Report'!$M$10:$M$115,'Transaction List - Final Report'!$D$10:$D$115,'Budget &amp; Fin Report-UKR'!AD$9,'Transaction List - Final Report'!$B$10:$B$115,'Budget &amp; Fin Report-UKR'!$B47)</f>
        <v>0</v>
      </c>
      <c r="AD48" s="78">
        <f>SUMIFS('Transaction List - Final Report'!$M$10:$M$115,'Transaction List - Final Report'!$D$10:$D$115,'Budget &amp; Fin Report-UKR'!AE$9,'Transaction List - Final Report'!$B$10:$B$115,'Budget &amp; Fin Report-UKR'!$B47)</f>
        <v>0</v>
      </c>
      <c r="AE48" s="132">
        <f>SUMIFS('Transaction List - Final Report'!$M$10:$M$115,'Transaction List - Final Report'!$D$10:$D$115,'Budget &amp; Fin Report-UKR'!AF$9,'Transaction List - Final Report'!$B$10:$B$115,'Budget &amp; Fin Report-UKR'!$B47)</f>
        <v>0</v>
      </c>
      <c r="AF48" s="132">
        <f>SUMIFS('Transaction List - Final Report'!$M$10:$M$115,'Transaction List - Final Report'!$D$10:$D$115,'Budget &amp; Fin Report-UKR'!AG$9,'Transaction List - Final Report'!$B$10:$B$115,'Budget &amp; Fin Report-UKR'!$B47)</f>
        <v>0</v>
      </c>
      <c r="AG48" s="132">
        <f>SUMIFS('Transaction List - Final Report'!$M$10:$M$115,'Transaction List - Final Report'!$D$10:$D$115,'Budget &amp; Fin Report-UKR'!AH$9,'Transaction List - Final Report'!$B$10:$B$115,'Budget &amp; Fin Report-UKR'!$B47)</f>
        <v>0</v>
      </c>
      <c r="AH48" s="78">
        <f>SUMIFS('Transaction List - Final Report'!$M$10:$M$115,'Transaction List - Final Report'!$D$10:$D$115,'Budget &amp; Fin Report-UKR'!AI$9,'Transaction List - Final Report'!$B$10:$B$115,'Budget &amp; Fin Report-UKR'!$B47)</f>
        <v>0</v>
      </c>
      <c r="AI48" s="78">
        <f t="shared" si="30"/>
        <v>0</v>
      </c>
      <c r="AJ48" s="167" t="e">
        <f>AI48/B48</f>
        <v>#DIV/0!</v>
      </c>
    </row>
    <row r="49" spans="2:36" ht="15.6">
      <c r="B49" s="331"/>
      <c r="C49" s="327" t="s">
        <v>373</v>
      </c>
      <c r="D49" s="328"/>
      <c r="E49" s="328"/>
      <c r="F49" s="328"/>
      <c r="G49" s="328"/>
      <c r="H49" s="328"/>
      <c r="I49" s="348"/>
      <c r="J49" s="385"/>
      <c r="K49" s="77"/>
      <c r="L49" s="78"/>
      <c r="M49" s="132"/>
      <c r="N49" s="132"/>
      <c r="O49" s="132"/>
      <c r="P49" s="78"/>
      <c r="Q49" s="78"/>
      <c r="R49" s="166"/>
      <c r="T49" s="77"/>
      <c r="U49" s="78"/>
      <c r="V49" s="132"/>
      <c r="W49" s="132"/>
      <c r="X49" s="132"/>
      <c r="Y49" s="78"/>
      <c r="Z49" s="78"/>
      <c r="AA49" s="167"/>
      <c r="AC49" s="77"/>
      <c r="AD49" s="78"/>
      <c r="AE49" s="132"/>
      <c r="AF49" s="132"/>
      <c r="AG49" s="132"/>
      <c r="AH49" s="78"/>
      <c r="AI49" s="78"/>
      <c r="AJ49" s="167"/>
    </row>
    <row r="50" spans="2:36" ht="14.4">
      <c r="B50" s="196" t="s">
        <v>332</v>
      </c>
      <c r="C50" s="197"/>
      <c r="D50" s="198"/>
      <c r="E50" s="198"/>
      <c r="F50" s="201"/>
      <c r="G50" s="198"/>
      <c r="H50" s="200"/>
      <c r="I50" s="349">
        <f t="shared" ref="I50:I52" si="32">E50*F50*G50*H50</f>
        <v>0</v>
      </c>
      <c r="J50" s="385"/>
      <c r="K50" s="77">
        <f>SUMIFS('Transaction List - Int Report 1'!$M$10:$M$115,'Transaction List - Int Report 1'!$D$10:$D$115,'Budget &amp; Fin Report-UKR'!L$9,'Transaction List - Int Report 1'!$B$10:$B$115,'Budget &amp; Fin Report-UKR'!$B50)</f>
        <v>0</v>
      </c>
      <c r="L50" s="78">
        <f>SUMIFS('Transaction List - Int Report 1'!$M$10:$M$115,'Transaction List - Int Report 1'!$D$10:$D$115,'Budget &amp; Fin Report-UKR'!M$9,'Transaction List - Int Report 1'!$B$10:$B$115,'Budget &amp; Fin Report-UKR'!$B50)</f>
        <v>0</v>
      </c>
      <c r="M50" s="132">
        <f>SUMIFS('Transaction List - Int Report 1'!$M$10:$M$115,'Transaction List - Int Report 1'!$D$10:$D$115,'Budget &amp; Fin Report-UKR'!N$9,'Transaction List - Int Report 1'!$B$10:$B$115,'Budget &amp; Fin Report-UKR'!$B50)</f>
        <v>0</v>
      </c>
      <c r="N50" s="132">
        <f>SUMIFS('Transaction List - Int Report 1'!$M$10:$M$115,'Transaction List - Int Report 1'!$D$10:$D$115,'Budget &amp; Fin Report-UKR'!O$9,'Transaction List - Int Report 1'!$B$10:$B$115,'Budget &amp; Fin Report-UKR'!$B50)</f>
        <v>0</v>
      </c>
      <c r="O50" s="132">
        <f>SUMIFS('Transaction List - Int Report 1'!$M$10:$M$115,'Transaction List - Int Report 1'!$D$10:$D$115,'Budget &amp; Fin Report-UKR'!P$9,'Transaction List - Int Report 1'!$B$10:$B$115,'Budget &amp; Fin Report-UKR'!$B50)</f>
        <v>0</v>
      </c>
      <c r="P50" s="78">
        <f>SUMIFS('Transaction List - Int Report 1'!$M$10:$M$115,'Transaction List - Int Report 1'!$D$10:$D$115,'Budget &amp; Fin Report-UKR'!Q$9,'Transaction List - Int Report 1'!$B$10:$B$115,'Budget &amp; Fin Report-UKR'!$B50)</f>
        <v>0</v>
      </c>
      <c r="Q50" s="78">
        <f t="shared" si="27"/>
        <v>0</v>
      </c>
      <c r="R50" s="166" t="e">
        <f t="shared" si="25"/>
        <v>#DIV/0!</v>
      </c>
      <c r="T50" s="77">
        <f>SUMIFS('Transaction List - Int Report 2'!$M$10:$M$115,'Transaction List - Int Report 2'!$D$10:$D$115,'Budget &amp; Fin Report-UKR'!U$9,'Transaction List - Int Report 2'!$B$10:$B$115,'Budget &amp; Fin Report-UKR'!$B50)</f>
        <v>0</v>
      </c>
      <c r="U50" s="78">
        <f>SUMIFS('Transaction List - Int Report 2'!$M$10:$M$115,'Transaction List - Int Report 2'!$D$10:$D$115,'Budget &amp; Fin Report-UKR'!V$9,'Transaction List - Int Report 2'!$B$10:$B$115,'Budget &amp; Fin Report-UKR'!$B50)</f>
        <v>0</v>
      </c>
      <c r="V50" s="132">
        <f>SUMIFS('Transaction List - Int Report 2'!$M$10:$M$115,'Transaction List - Int Report 2'!$D$10:$D$115,'Budget &amp; Fin Report-UKR'!W$9,'Transaction List - Int Report 2'!$B$10:$B$115,'Budget &amp; Fin Report-UKR'!$B50)</f>
        <v>0</v>
      </c>
      <c r="W50" s="132">
        <f>SUMIFS('Transaction List - Int Report 2'!$M$10:$M$115,'Transaction List - Int Report 2'!$D$10:$D$115,'Budget &amp; Fin Report-UKR'!X$9,'Transaction List - Int Report 2'!$B$10:$B$115,'Budget &amp; Fin Report-UKR'!$B50)</f>
        <v>0</v>
      </c>
      <c r="X50" s="132">
        <f>SUMIFS('Transaction List - Int Report 2'!$M$10:$M$115,'Transaction List - Int Report 2'!$D$10:$D$115,'Budget &amp; Fin Report-UKR'!Y$9,'Transaction List - Int Report 2'!$B$10:$B$115,'Budget &amp; Fin Report-UKR'!$B50)</f>
        <v>0</v>
      </c>
      <c r="Y50" s="78">
        <f>SUMIFS('Transaction List - Int Report 2'!$M$10:$M$115,'Transaction List - Int Report 2'!$D$10:$D$115,'Budget &amp; Fin Report-UKR'!Z$9,'Transaction List - Int Report 2'!$B$10:$B$115,'Budget &amp; Fin Report-UKR'!$B50)</f>
        <v>0</v>
      </c>
      <c r="Z50" s="78">
        <f t="shared" si="28"/>
        <v>0</v>
      </c>
      <c r="AA50" s="167" t="e">
        <f t="shared" si="29"/>
        <v>#DIV/0!</v>
      </c>
      <c r="AC50" s="77">
        <f>SUMIFS('Transaction List - Final Report'!$M$10:$M$115,'Transaction List - Final Report'!$D$10:$D$115,'Budget &amp; Fin Report-UKR'!AD$9,'Transaction List - Final Report'!$B$10:$B$115,'Budget &amp; Fin Report-UKR'!$B50)</f>
        <v>0</v>
      </c>
      <c r="AD50" s="78">
        <f>SUMIFS('Transaction List - Final Report'!$M$10:$M$115,'Transaction List - Final Report'!$D$10:$D$115,'Budget &amp; Fin Report-UKR'!AE$9,'Transaction List - Final Report'!$B$10:$B$115,'Budget &amp; Fin Report-UKR'!$B50)</f>
        <v>0</v>
      </c>
      <c r="AE50" s="132">
        <f>SUMIFS('Transaction List - Final Report'!$M$10:$M$115,'Transaction List - Final Report'!$D$10:$D$115,'Budget &amp; Fin Report-UKR'!AF$9,'Transaction List - Final Report'!$B$10:$B$115,'Budget &amp; Fin Report-UKR'!$B50)</f>
        <v>0</v>
      </c>
      <c r="AF50" s="132">
        <f>SUMIFS('Transaction List - Final Report'!$M$10:$M$115,'Transaction List - Final Report'!$D$10:$D$115,'Budget &amp; Fin Report-UKR'!AG$9,'Transaction List - Final Report'!$B$10:$B$115,'Budget &amp; Fin Report-UKR'!$B50)</f>
        <v>0</v>
      </c>
      <c r="AG50" s="132">
        <f>SUMIFS('Transaction List - Final Report'!$M$10:$M$115,'Transaction List - Final Report'!$D$10:$D$115,'Budget &amp; Fin Report-UKR'!AH$9,'Transaction List - Final Report'!$B$10:$B$115,'Budget &amp; Fin Report-UKR'!$B50)</f>
        <v>0</v>
      </c>
      <c r="AH50" s="78">
        <f>SUMIFS('Transaction List - Final Report'!$M$10:$M$115,'Transaction List - Final Report'!$D$10:$D$115,'Budget &amp; Fin Report-UKR'!AI$9,'Transaction List - Final Report'!$B$10:$B$115,'Budget &amp; Fin Report-UKR'!$B50)</f>
        <v>0</v>
      </c>
      <c r="AI50" s="78">
        <f t="shared" si="30"/>
        <v>0</v>
      </c>
      <c r="AJ50" s="167" t="e">
        <f t="shared" si="31"/>
        <v>#DIV/0!</v>
      </c>
    </row>
    <row r="51" spans="2:36" ht="14.4">
      <c r="B51" s="196" t="s">
        <v>334</v>
      </c>
      <c r="C51" s="197"/>
      <c r="D51" s="198"/>
      <c r="E51" s="198"/>
      <c r="F51" s="201"/>
      <c r="G51" s="198"/>
      <c r="H51" s="200"/>
      <c r="I51" s="349">
        <f t="shared" si="32"/>
        <v>0</v>
      </c>
      <c r="J51" s="385"/>
      <c r="K51" s="77">
        <f>SUMIFS('Transaction List - Int Report 1'!$M$10:$M$115,'Transaction List - Int Report 1'!$D$10:$D$115,'Budget &amp; Fin Report-UKR'!L$9,'Transaction List - Int Report 1'!$B$10:$B$115,'Budget &amp; Fin Report-UKR'!$B51)</f>
        <v>0</v>
      </c>
      <c r="L51" s="78">
        <f>SUMIFS('Transaction List - Int Report 1'!$M$10:$M$115,'Transaction List - Int Report 1'!$D$10:$D$115,'Budget &amp; Fin Report-UKR'!M$9,'Transaction List - Int Report 1'!$B$10:$B$115,'Budget &amp; Fin Report-UKR'!$B51)</f>
        <v>0</v>
      </c>
      <c r="M51" s="132">
        <f>SUMIFS('Transaction List - Int Report 1'!$M$10:$M$115,'Transaction List - Int Report 1'!$D$10:$D$115,'Budget &amp; Fin Report-UKR'!N$9,'Transaction List - Int Report 1'!$B$10:$B$115,'Budget &amp; Fin Report-UKR'!$B51)</f>
        <v>0</v>
      </c>
      <c r="N51" s="132">
        <f>SUMIFS('Transaction List - Int Report 1'!$M$10:$M$115,'Transaction List - Int Report 1'!$D$10:$D$115,'Budget &amp; Fin Report-UKR'!O$9,'Transaction List - Int Report 1'!$B$10:$B$115,'Budget &amp; Fin Report-UKR'!$B51)</f>
        <v>0</v>
      </c>
      <c r="O51" s="132">
        <f>SUMIFS('Transaction List - Int Report 1'!$M$10:$M$115,'Transaction List - Int Report 1'!$D$10:$D$115,'Budget &amp; Fin Report-UKR'!P$9,'Transaction List - Int Report 1'!$B$10:$B$115,'Budget &amp; Fin Report-UKR'!$B51)</f>
        <v>0</v>
      </c>
      <c r="P51" s="78">
        <f>SUMIFS('Transaction List - Int Report 1'!$M$10:$M$115,'Transaction List - Int Report 1'!$D$10:$D$115,'Budget &amp; Fin Report-UKR'!Q$9,'Transaction List - Int Report 1'!$B$10:$B$115,'Budget &amp; Fin Report-UKR'!$B51)</f>
        <v>0</v>
      </c>
      <c r="Q51" s="78">
        <f t="shared" si="27"/>
        <v>0</v>
      </c>
      <c r="R51" s="166" t="e">
        <f t="shared" si="25"/>
        <v>#DIV/0!</v>
      </c>
      <c r="T51" s="77">
        <f>SUMIFS('Transaction List - Int Report 2'!$M$10:$M$115,'Transaction List - Int Report 2'!$D$10:$D$115,'Budget &amp; Fin Report-UKR'!U$9,'Transaction List - Int Report 2'!$B$10:$B$115,'Budget &amp; Fin Report-UKR'!$B51)</f>
        <v>0</v>
      </c>
      <c r="U51" s="78">
        <f>SUMIFS('Transaction List - Int Report 2'!$M$10:$M$115,'Transaction List - Int Report 2'!$D$10:$D$115,'Budget &amp; Fin Report-UKR'!V$9,'Transaction List - Int Report 2'!$B$10:$B$115,'Budget &amp; Fin Report-UKR'!$B51)</f>
        <v>0</v>
      </c>
      <c r="V51" s="132">
        <f>SUMIFS('Transaction List - Int Report 2'!$M$10:$M$115,'Transaction List - Int Report 2'!$D$10:$D$115,'Budget &amp; Fin Report-UKR'!W$9,'Transaction List - Int Report 2'!$B$10:$B$115,'Budget &amp; Fin Report-UKR'!$B51)</f>
        <v>0</v>
      </c>
      <c r="W51" s="132">
        <f>SUMIFS('Transaction List - Int Report 2'!$M$10:$M$115,'Transaction List - Int Report 2'!$D$10:$D$115,'Budget &amp; Fin Report-UKR'!X$9,'Transaction List - Int Report 2'!$B$10:$B$115,'Budget &amp; Fin Report-UKR'!$B51)</f>
        <v>0</v>
      </c>
      <c r="X51" s="132">
        <f>SUMIFS('Transaction List - Int Report 2'!$M$10:$M$115,'Transaction List - Int Report 2'!$D$10:$D$115,'Budget &amp; Fin Report-UKR'!Y$9,'Transaction List - Int Report 2'!$B$10:$B$115,'Budget &amp; Fin Report-UKR'!$B51)</f>
        <v>0</v>
      </c>
      <c r="Y51" s="78">
        <f>SUMIFS('Transaction List - Int Report 2'!$M$10:$M$115,'Transaction List - Int Report 2'!$D$10:$D$115,'Budget &amp; Fin Report-UKR'!Z$9,'Transaction List - Int Report 2'!$B$10:$B$115,'Budget &amp; Fin Report-UKR'!$B51)</f>
        <v>0</v>
      </c>
      <c r="Z51" s="78">
        <f t="shared" si="28"/>
        <v>0</v>
      </c>
      <c r="AA51" s="167" t="e">
        <f>Z51/I51</f>
        <v>#DIV/0!</v>
      </c>
      <c r="AC51" s="77">
        <f>SUMIFS('Transaction List - Final Report'!$M$10:$M$115,'Transaction List - Final Report'!$D$10:$D$115,'Budget &amp; Fin Report-UKR'!AD$9,'Transaction List - Final Report'!$B$10:$B$115,'Budget &amp; Fin Report-UKR'!$B51)</f>
        <v>0</v>
      </c>
      <c r="AD51" s="78">
        <f>SUMIFS('Transaction List - Final Report'!$M$10:$M$115,'Transaction List - Final Report'!$D$10:$D$115,'Budget &amp; Fin Report-UKR'!AE$9,'Transaction List - Final Report'!$B$10:$B$115,'Budget &amp; Fin Report-UKR'!$B51)</f>
        <v>0</v>
      </c>
      <c r="AE51" s="132">
        <f>SUMIFS('Transaction List - Final Report'!$M$10:$M$115,'Transaction List - Final Report'!$D$10:$D$115,'Budget &amp; Fin Report-UKR'!AF$9,'Transaction List - Final Report'!$B$10:$B$115,'Budget &amp; Fin Report-UKR'!$B51)</f>
        <v>0</v>
      </c>
      <c r="AF51" s="132">
        <f>SUMIFS('Transaction List - Final Report'!$M$10:$M$115,'Transaction List - Final Report'!$D$10:$D$115,'Budget &amp; Fin Report-UKR'!AG$9,'Transaction List - Final Report'!$B$10:$B$115,'Budget &amp; Fin Report-UKR'!$B51)</f>
        <v>0</v>
      </c>
      <c r="AG51" s="132">
        <f>SUMIFS('Transaction List - Final Report'!$M$10:$M$115,'Transaction List - Final Report'!$D$10:$D$115,'Budget &amp; Fin Report-UKR'!AH$9,'Transaction List - Final Report'!$B$10:$B$115,'Budget &amp; Fin Report-UKR'!$B51)</f>
        <v>0</v>
      </c>
      <c r="AH51" s="78">
        <f>SUMIFS('Transaction List - Final Report'!$M$10:$M$115,'Transaction List - Final Report'!$D$10:$D$115,'Budget &amp; Fin Report-UKR'!AI$9,'Transaction List - Final Report'!$B$10:$B$115,'Budget &amp; Fin Report-UKR'!$B51)</f>
        <v>0</v>
      </c>
      <c r="AI51" s="78">
        <f t="shared" si="30"/>
        <v>0</v>
      </c>
      <c r="AJ51" s="167" t="e">
        <f t="shared" si="31"/>
        <v>#DIV/0!</v>
      </c>
    </row>
    <row r="52" spans="2:36" ht="14.4">
      <c r="B52" s="196" t="s">
        <v>333</v>
      </c>
      <c r="C52" s="197"/>
      <c r="D52" s="198"/>
      <c r="E52" s="198"/>
      <c r="F52" s="201"/>
      <c r="G52" s="198"/>
      <c r="H52" s="200"/>
      <c r="I52" s="349">
        <f t="shared" si="32"/>
        <v>0</v>
      </c>
      <c r="J52" s="385"/>
      <c r="K52" s="77"/>
      <c r="L52" s="78"/>
      <c r="M52" s="132"/>
      <c r="N52" s="132"/>
      <c r="O52" s="132"/>
      <c r="P52" s="78"/>
      <c r="Q52" s="78"/>
      <c r="R52" s="166"/>
      <c r="T52" s="77"/>
      <c r="U52" s="78"/>
      <c r="V52" s="132"/>
      <c r="W52" s="132"/>
      <c r="X52" s="132"/>
      <c r="Y52" s="78"/>
      <c r="Z52" s="78"/>
      <c r="AA52" s="167"/>
      <c r="AC52" s="77"/>
      <c r="AD52" s="78"/>
      <c r="AE52" s="132"/>
      <c r="AF52" s="132"/>
      <c r="AG52" s="132"/>
      <c r="AH52" s="78"/>
      <c r="AI52" s="78"/>
      <c r="AJ52" s="167"/>
    </row>
    <row r="53" spans="2:36" ht="14.4">
      <c r="B53" s="332"/>
      <c r="C53" s="325" t="s">
        <v>374</v>
      </c>
      <c r="D53" s="325"/>
      <c r="E53" s="326"/>
      <c r="F53" s="326"/>
      <c r="G53" s="326"/>
      <c r="H53" s="326"/>
      <c r="I53" s="350">
        <f>SUM(I50:I52)</f>
        <v>0</v>
      </c>
      <c r="J53" s="385"/>
      <c r="K53" s="77"/>
      <c r="L53" s="78"/>
      <c r="M53" s="132"/>
      <c r="N53" s="132"/>
      <c r="O53" s="132"/>
      <c r="P53" s="78"/>
      <c r="Q53" s="78"/>
      <c r="R53" s="166"/>
      <c r="T53" s="77"/>
      <c r="U53" s="78"/>
      <c r="V53" s="132"/>
      <c r="W53" s="132"/>
      <c r="X53" s="132"/>
      <c r="Y53" s="78"/>
      <c r="Z53" s="78"/>
      <c r="AA53" s="167"/>
      <c r="AC53" s="77"/>
      <c r="AD53" s="78"/>
      <c r="AE53" s="132"/>
      <c r="AF53" s="132"/>
      <c r="AG53" s="132"/>
      <c r="AH53" s="78"/>
      <c r="AI53" s="78"/>
      <c r="AJ53" s="167"/>
    </row>
    <row r="54" spans="2:36" ht="15.6">
      <c r="B54" s="331"/>
      <c r="C54" s="327" t="s">
        <v>344</v>
      </c>
      <c r="D54" s="328"/>
      <c r="E54" s="328"/>
      <c r="F54" s="328"/>
      <c r="G54" s="328"/>
      <c r="H54" s="328"/>
      <c r="I54" s="348"/>
      <c r="J54" s="385"/>
      <c r="K54" s="77"/>
      <c r="L54" s="78"/>
      <c r="M54" s="132"/>
      <c r="N54" s="132"/>
      <c r="O54" s="132"/>
      <c r="P54" s="78"/>
      <c r="Q54" s="78"/>
      <c r="R54" s="166"/>
      <c r="T54" s="77"/>
      <c r="U54" s="78"/>
      <c r="V54" s="132"/>
      <c r="W54" s="132"/>
      <c r="X54" s="132"/>
      <c r="Y54" s="78"/>
      <c r="Z54" s="78"/>
      <c r="AA54" s="167"/>
      <c r="AC54" s="77"/>
      <c r="AD54" s="78"/>
      <c r="AE54" s="132"/>
      <c r="AF54" s="132"/>
      <c r="AG54" s="132"/>
      <c r="AH54" s="78"/>
      <c r="AI54" s="78"/>
      <c r="AJ54" s="167"/>
    </row>
    <row r="55" spans="2:36" ht="14.4">
      <c r="B55" s="196" t="s">
        <v>336</v>
      </c>
      <c r="C55" s="197"/>
      <c r="D55" s="198"/>
      <c r="E55" s="198"/>
      <c r="F55" s="201"/>
      <c r="G55" s="198"/>
      <c r="H55" s="200"/>
      <c r="I55" s="349">
        <f>E55*F55*G55*H55</f>
        <v>0</v>
      </c>
      <c r="J55" s="385"/>
      <c r="K55" s="77">
        <f>SUMIFS('Transaction List - Int Report 1'!$M$10:$M$115,'Transaction List - Int Report 1'!$D$10:$D$115,'Budget &amp; Fin Report-UKR'!L$9,'Transaction List - Int Report 1'!$B$10:$B$115,'Budget &amp; Fin Report-UKR'!$B55)</f>
        <v>0</v>
      </c>
      <c r="L55" s="78">
        <f>SUMIFS('Transaction List - Int Report 1'!$M$10:$M$115,'Transaction List - Int Report 1'!$D$10:$D$115,'Budget &amp; Fin Report-UKR'!M$9,'Transaction List - Int Report 1'!$B$10:$B$115,'Budget &amp; Fin Report-UKR'!$B55)</f>
        <v>0</v>
      </c>
      <c r="M55" s="132">
        <f>SUMIFS('Transaction List - Int Report 1'!$M$10:$M$115,'Transaction List - Int Report 1'!$D$10:$D$115,'Budget &amp; Fin Report-UKR'!N$9,'Transaction List - Int Report 1'!$B$10:$B$115,'Budget &amp; Fin Report-UKR'!$B55)</f>
        <v>0</v>
      </c>
      <c r="N55" s="132">
        <f>SUMIFS('Transaction List - Int Report 1'!$M$10:$M$115,'Transaction List - Int Report 1'!$D$10:$D$115,'Budget &amp; Fin Report-UKR'!O$9,'Transaction List - Int Report 1'!$B$10:$B$115,'Budget &amp; Fin Report-UKR'!$B55)</f>
        <v>0</v>
      </c>
      <c r="O55" s="132">
        <f>SUMIFS('Transaction List - Int Report 1'!$M$10:$M$115,'Transaction List - Int Report 1'!$D$10:$D$115,'Budget &amp; Fin Report-UKR'!P$9,'Transaction List - Int Report 1'!$B$10:$B$115,'Budget &amp; Fin Report-UKR'!$B55)</f>
        <v>0</v>
      </c>
      <c r="P55" s="78">
        <f>SUMIFS('Transaction List - Int Report 1'!$M$10:$M$115,'Transaction List - Int Report 1'!$D$10:$D$115,'Budget &amp; Fin Report-UKR'!Q$9,'Transaction List - Int Report 1'!$B$10:$B$115,'Budget &amp; Fin Report-UKR'!$B55)</f>
        <v>0</v>
      </c>
      <c r="Q55" s="78">
        <f t="shared" si="27"/>
        <v>0</v>
      </c>
      <c r="R55" s="166" t="e">
        <f t="shared" si="25"/>
        <v>#DIV/0!</v>
      </c>
      <c r="T55" s="77">
        <f>SUMIFS('Transaction List - Int Report 2'!$M$10:$M$115,'Transaction List - Int Report 2'!$D$10:$D$115,'Budget &amp; Fin Report-UKR'!U$9,'Transaction List - Int Report 2'!$B$10:$B$115,'Budget &amp; Fin Report-UKR'!$B55)</f>
        <v>0</v>
      </c>
      <c r="U55" s="78">
        <f>SUMIFS('Transaction List - Int Report 2'!$M$10:$M$115,'Transaction List - Int Report 2'!$D$10:$D$115,'Budget &amp; Fin Report-UKR'!V$9,'Transaction List - Int Report 2'!$B$10:$B$115,'Budget &amp; Fin Report-UKR'!$B55)</f>
        <v>0</v>
      </c>
      <c r="V55" s="132">
        <f>SUMIFS('Transaction List - Int Report 2'!$M$10:$M$115,'Transaction List - Int Report 2'!$D$10:$D$115,'Budget &amp; Fin Report-UKR'!W$9,'Transaction List - Int Report 2'!$B$10:$B$115,'Budget &amp; Fin Report-UKR'!$B55)</f>
        <v>0</v>
      </c>
      <c r="W55" s="132">
        <f>SUMIFS('Transaction List - Int Report 2'!$M$10:$M$115,'Transaction List - Int Report 2'!$D$10:$D$115,'Budget &amp; Fin Report-UKR'!X$9,'Transaction List - Int Report 2'!$B$10:$B$115,'Budget &amp; Fin Report-UKR'!$B55)</f>
        <v>0</v>
      </c>
      <c r="X55" s="132">
        <f>SUMIFS('Transaction List - Int Report 2'!$M$10:$M$115,'Transaction List - Int Report 2'!$D$10:$D$115,'Budget &amp; Fin Report-UKR'!Y$9,'Transaction List - Int Report 2'!$B$10:$B$115,'Budget &amp; Fin Report-UKR'!$B55)</f>
        <v>0</v>
      </c>
      <c r="Y55" s="78">
        <f>SUMIFS('Transaction List - Int Report 2'!$M$10:$M$115,'Transaction List - Int Report 2'!$D$10:$D$115,'Budget &amp; Fin Report-UKR'!Z$9,'Transaction List - Int Report 2'!$B$10:$B$115,'Budget &amp; Fin Report-UKR'!$B55)</f>
        <v>0</v>
      </c>
      <c r="Z55" s="78">
        <f t="shared" si="28"/>
        <v>0</v>
      </c>
      <c r="AA55" s="167" t="e">
        <f t="shared" si="29"/>
        <v>#DIV/0!</v>
      </c>
      <c r="AC55" s="77">
        <f>SUMIFS('Transaction List - Final Report'!$M$10:$M$115,'Transaction List - Final Report'!$D$10:$D$115,'Budget &amp; Fin Report-UKR'!AD$9,'Transaction List - Final Report'!$B$10:$B$115,'Budget &amp; Fin Report-UKR'!$B55)</f>
        <v>0</v>
      </c>
      <c r="AD55" s="78">
        <f>SUMIFS('Transaction List - Final Report'!$M$10:$M$115,'Transaction List - Final Report'!$D$10:$D$115,'Budget &amp; Fin Report-UKR'!AE$9,'Transaction List - Final Report'!$B$10:$B$115,'Budget &amp; Fin Report-UKR'!$B55)</f>
        <v>0</v>
      </c>
      <c r="AE55" s="132">
        <f>SUMIFS('Transaction List - Final Report'!$M$10:$M$115,'Transaction List - Final Report'!$D$10:$D$115,'Budget &amp; Fin Report-UKR'!AF$9,'Transaction List - Final Report'!$B$10:$B$115,'Budget &amp; Fin Report-UKR'!$B55)</f>
        <v>0</v>
      </c>
      <c r="AF55" s="132">
        <f>SUMIFS('Transaction List - Final Report'!$M$10:$M$115,'Transaction List - Final Report'!$D$10:$D$115,'Budget &amp; Fin Report-UKR'!AG$9,'Transaction List - Final Report'!$B$10:$B$115,'Budget &amp; Fin Report-UKR'!$B55)</f>
        <v>0</v>
      </c>
      <c r="AG55" s="132">
        <f>SUMIFS('Transaction List - Final Report'!$M$10:$M$115,'Transaction List - Final Report'!$D$10:$D$115,'Budget &amp; Fin Report-UKR'!AH$9,'Transaction List - Final Report'!$B$10:$B$115,'Budget &amp; Fin Report-UKR'!$B55)</f>
        <v>0</v>
      </c>
      <c r="AH55" s="78">
        <f>SUMIFS('Transaction List - Final Report'!$M$10:$M$115,'Transaction List - Final Report'!$D$10:$D$115,'Budget &amp; Fin Report-UKR'!AI$9,'Transaction List - Final Report'!$B$10:$B$115,'Budget &amp; Fin Report-UKR'!$B55)</f>
        <v>0</v>
      </c>
      <c r="AI55" s="78">
        <f t="shared" si="30"/>
        <v>0</v>
      </c>
      <c r="AJ55" s="166" t="e">
        <f t="shared" si="31"/>
        <v>#DIV/0!</v>
      </c>
    </row>
    <row r="56" spans="2:36" ht="14.4">
      <c r="B56" s="196" t="s">
        <v>337</v>
      </c>
      <c r="C56" s="197"/>
      <c r="D56" s="198"/>
      <c r="E56" s="198"/>
      <c r="F56" s="201"/>
      <c r="G56" s="198"/>
      <c r="H56" s="200"/>
      <c r="I56" s="349">
        <f>E56*F56*G56*H56</f>
        <v>0</v>
      </c>
      <c r="J56" s="385"/>
      <c r="K56" s="77">
        <f>SUMIFS('Transaction List - Int Report 1'!$M$10:$M$115,'Transaction List - Int Report 1'!$D$10:$D$115,'Budget &amp; Fin Report-UKR'!L$9,'Transaction List - Int Report 1'!$B$10:$B$115,'Budget &amp; Fin Report-UKR'!$B56)</f>
        <v>0</v>
      </c>
      <c r="L56" s="78">
        <f>SUMIFS('Transaction List - Int Report 1'!$M$10:$M$115,'Transaction List - Int Report 1'!$D$10:$D$115,'Budget &amp; Fin Report-UKR'!M$9,'Transaction List - Int Report 1'!$B$10:$B$115,'Budget &amp; Fin Report-UKR'!$B56)</f>
        <v>0</v>
      </c>
      <c r="M56" s="132">
        <f>SUMIFS('Transaction List - Int Report 1'!$M$10:$M$115,'Transaction List - Int Report 1'!$D$10:$D$115,'Budget &amp; Fin Report-UKR'!N$9,'Transaction List - Int Report 1'!$B$10:$B$115,'Budget &amp; Fin Report-UKR'!$B56)</f>
        <v>0</v>
      </c>
      <c r="N56" s="132">
        <f>SUMIFS('Transaction List - Int Report 1'!$M$10:$M$115,'Transaction List - Int Report 1'!$D$10:$D$115,'Budget &amp; Fin Report-UKR'!O$9,'Transaction List - Int Report 1'!$B$10:$B$115,'Budget &amp; Fin Report-UKR'!$B56)</f>
        <v>0</v>
      </c>
      <c r="O56" s="132">
        <f>SUMIFS('Transaction List - Int Report 1'!$M$10:$M$115,'Transaction List - Int Report 1'!$D$10:$D$115,'Budget &amp; Fin Report-UKR'!P$9,'Transaction List - Int Report 1'!$B$10:$B$115,'Budget &amp; Fin Report-UKR'!$B56)</f>
        <v>0</v>
      </c>
      <c r="P56" s="78">
        <f>SUMIFS('Transaction List - Int Report 1'!$M$10:$M$115,'Transaction List - Int Report 1'!$D$10:$D$115,'Budget &amp; Fin Report-UKR'!Q$9,'Transaction List - Int Report 1'!$B$10:$B$115,'Budget &amp; Fin Report-UKR'!$B56)</f>
        <v>0</v>
      </c>
      <c r="Q56" s="78">
        <f>SUM(K56:P56)</f>
        <v>0</v>
      </c>
      <c r="R56" s="166" t="e">
        <f t="shared" si="25"/>
        <v>#DIV/0!</v>
      </c>
      <c r="T56" s="77">
        <f>SUMIFS('Transaction List - Int Report 2'!$M$10:$M$115,'Transaction List - Int Report 2'!$D$10:$D$115,'Budget &amp; Fin Report-UKR'!U$9,'Transaction List - Int Report 2'!$B$10:$B$115,'Budget &amp; Fin Report-UKR'!$B56)</f>
        <v>0</v>
      </c>
      <c r="U56" s="78">
        <f>SUMIFS('Transaction List - Int Report 2'!$M$10:$M$115,'Transaction List - Int Report 2'!$D$10:$D$115,'Budget &amp; Fin Report-UKR'!V$9,'Transaction List - Int Report 2'!$B$10:$B$115,'Budget &amp; Fin Report-UKR'!$B56)</f>
        <v>0</v>
      </c>
      <c r="V56" s="132">
        <f>SUMIFS('Transaction List - Int Report 2'!$M$10:$M$115,'Transaction List - Int Report 2'!$D$10:$D$115,'Budget &amp; Fin Report-UKR'!W$9,'Transaction List - Int Report 2'!$B$10:$B$115,'Budget &amp; Fin Report-UKR'!$B56)</f>
        <v>0</v>
      </c>
      <c r="W56" s="132">
        <f>SUMIFS('Transaction List - Int Report 2'!$M$10:$M$115,'Transaction List - Int Report 2'!$D$10:$D$115,'Budget &amp; Fin Report-UKR'!X$9,'Transaction List - Int Report 2'!$B$10:$B$115,'Budget &amp; Fin Report-UKR'!$B56)</f>
        <v>0</v>
      </c>
      <c r="X56" s="132">
        <f>SUMIFS('Transaction List - Int Report 2'!$M$10:$M$115,'Transaction List - Int Report 2'!$D$10:$D$115,'Budget &amp; Fin Report-UKR'!Y$9,'Transaction List - Int Report 2'!$B$10:$B$115,'Budget &amp; Fin Report-UKR'!$B56)</f>
        <v>0</v>
      </c>
      <c r="Y56" s="78">
        <f>SUMIFS('Transaction List - Int Report 2'!$M$10:$M$115,'Transaction List - Int Report 2'!$D$10:$D$115,'Budget &amp; Fin Report-UKR'!Z$9,'Transaction List - Int Report 2'!$B$10:$B$115,'Budget &amp; Fin Report-UKR'!$B56)</f>
        <v>0</v>
      </c>
      <c r="Z56" s="78">
        <f>SUM(T56:Y56)</f>
        <v>0</v>
      </c>
      <c r="AA56" s="167" t="e">
        <f t="shared" si="29"/>
        <v>#DIV/0!</v>
      </c>
      <c r="AC56" s="77">
        <f>SUMIFS('Transaction List - Final Report'!$M$10:$M$115,'Transaction List - Final Report'!$D$10:$D$115,'Budget &amp; Fin Report-UKR'!AD$9,'Transaction List - Final Report'!$B$10:$B$115,'Budget &amp; Fin Report-UKR'!$B56)</f>
        <v>0</v>
      </c>
      <c r="AD56" s="78">
        <f>SUMIFS('Transaction List - Final Report'!$M$10:$M$115,'Transaction List - Final Report'!$D$10:$D$115,'Budget &amp; Fin Report-UKR'!AE$9,'Transaction List - Final Report'!$B$10:$B$115,'Budget &amp; Fin Report-UKR'!$B56)</f>
        <v>0</v>
      </c>
      <c r="AE56" s="132">
        <f>SUMIFS('Transaction List - Final Report'!$M$10:$M$115,'Transaction List - Final Report'!$D$10:$D$115,'Budget &amp; Fin Report-UKR'!AF$9,'Transaction List - Final Report'!$B$10:$B$115,'Budget &amp; Fin Report-UKR'!$B56)</f>
        <v>0</v>
      </c>
      <c r="AF56" s="132">
        <f>SUMIFS('Transaction List - Final Report'!$M$10:$M$115,'Transaction List - Final Report'!$D$10:$D$115,'Budget &amp; Fin Report-UKR'!AG$9,'Transaction List - Final Report'!$B$10:$B$115,'Budget &amp; Fin Report-UKR'!$B56)</f>
        <v>0</v>
      </c>
      <c r="AG56" s="132">
        <f>SUMIFS('Transaction List - Final Report'!$M$10:$M$115,'Transaction List - Final Report'!$D$10:$D$115,'Budget &amp; Fin Report-UKR'!AH$9,'Transaction List - Final Report'!$B$10:$B$115,'Budget &amp; Fin Report-UKR'!$B56)</f>
        <v>0</v>
      </c>
      <c r="AH56" s="78">
        <f>SUMIFS('Transaction List - Final Report'!$M$10:$M$115,'Transaction List - Final Report'!$D$10:$D$115,'Budget &amp; Fin Report-UKR'!AI$9,'Transaction List - Final Report'!$B$10:$B$115,'Budget &amp; Fin Report-UKR'!$B56)</f>
        <v>0</v>
      </c>
      <c r="AI56" s="78">
        <f t="shared" si="30"/>
        <v>0</v>
      </c>
      <c r="AJ56" s="167" t="e">
        <f t="shared" si="31"/>
        <v>#DIV/0!</v>
      </c>
    </row>
    <row r="57" spans="2:36" ht="14.4">
      <c r="B57" s="196" t="s">
        <v>337</v>
      </c>
      <c r="C57" s="197"/>
      <c r="D57" s="198"/>
      <c r="E57" s="198"/>
      <c r="F57" s="201"/>
      <c r="G57" s="198"/>
      <c r="H57" s="200"/>
      <c r="I57" s="349">
        <f>E57*F57*G57*H57</f>
        <v>0</v>
      </c>
      <c r="J57" s="385"/>
      <c r="K57" s="77"/>
      <c r="L57" s="78"/>
      <c r="M57" s="132"/>
      <c r="N57" s="132"/>
      <c r="O57" s="132"/>
      <c r="P57" s="78"/>
      <c r="Q57" s="78"/>
      <c r="R57" s="166"/>
      <c r="T57" s="77"/>
      <c r="U57" s="78"/>
      <c r="V57" s="132"/>
      <c r="W57" s="132"/>
      <c r="X57" s="132"/>
      <c r="Y57" s="78"/>
      <c r="Z57" s="78"/>
      <c r="AA57" s="167"/>
      <c r="AC57" s="77"/>
      <c r="AD57" s="78"/>
      <c r="AE57" s="132"/>
      <c r="AF57" s="132"/>
      <c r="AG57" s="132"/>
      <c r="AH57" s="78"/>
      <c r="AI57" s="78"/>
      <c r="AJ57" s="167"/>
    </row>
    <row r="58" spans="2:36" ht="14.4">
      <c r="B58" s="332"/>
      <c r="C58" s="325" t="s">
        <v>375</v>
      </c>
      <c r="D58" s="325"/>
      <c r="E58" s="326"/>
      <c r="F58" s="326"/>
      <c r="G58" s="326"/>
      <c r="H58" s="326"/>
      <c r="I58" s="350">
        <f>SUM(I55:I57)</f>
        <v>0</v>
      </c>
      <c r="J58" s="385"/>
      <c r="K58" s="77"/>
      <c r="L58" s="78"/>
      <c r="M58" s="132"/>
      <c r="N58" s="132"/>
      <c r="O58" s="132"/>
      <c r="P58" s="78"/>
      <c r="Q58" s="78"/>
      <c r="R58" s="166"/>
      <c r="T58" s="77"/>
      <c r="U58" s="78"/>
      <c r="V58" s="132"/>
      <c r="W58" s="132"/>
      <c r="X58" s="132"/>
      <c r="Y58" s="78"/>
      <c r="Z58" s="78"/>
      <c r="AA58" s="167"/>
      <c r="AC58" s="77"/>
      <c r="AD58" s="78"/>
      <c r="AE58" s="132"/>
      <c r="AF58" s="132"/>
      <c r="AG58" s="132"/>
      <c r="AH58" s="78"/>
      <c r="AI58" s="78"/>
      <c r="AJ58" s="167"/>
    </row>
    <row r="59" spans="2:36" ht="15" thickBot="1">
      <c r="B59" s="333"/>
      <c r="C59" s="334" t="s">
        <v>376</v>
      </c>
      <c r="D59" s="334"/>
      <c r="E59" s="335"/>
      <c r="F59" s="335"/>
      <c r="G59" s="335"/>
      <c r="H59" s="335"/>
      <c r="I59" s="351">
        <f>SUM(I48+I53+I58)</f>
        <v>0</v>
      </c>
      <c r="J59" s="385"/>
      <c r="K59" s="77"/>
      <c r="L59" s="78"/>
      <c r="M59" s="132"/>
      <c r="N59" s="132"/>
      <c r="O59" s="132"/>
      <c r="P59" s="78"/>
      <c r="Q59" s="78"/>
      <c r="R59" s="166"/>
      <c r="T59" s="77"/>
      <c r="U59" s="78"/>
      <c r="V59" s="132"/>
      <c r="W59" s="132"/>
      <c r="X59" s="132"/>
      <c r="Y59" s="78"/>
      <c r="Z59" s="78"/>
      <c r="AA59" s="167"/>
      <c r="AC59" s="77"/>
      <c r="AD59" s="78"/>
      <c r="AE59" s="132"/>
      <c r="AF59" s="132"/>
      <c r="AG59" s="132"/>
      <c r="AH59" s="78"/>
      <c r="AI59" s="78"/>
      <c r="AJ59" s="167"/>
    </row>
    <row r="60" spans="2:36" ht="15.6">
      <c r="B60" s="329"/>
      <c r="C60" s="336" t="s">
        <v>377</v>
      </c>
      <c r="D60" s="337"/>
      <c r="E60" s="337"/>
      <c r="F60" s="337"/>
      <c r="G60" s="330"/>
      <c r="H60" s="330"/>
      <c r="I60" s="347"/>
      <c r="J60" s="385"/>
      <c r="K60" s="368" t="str">
        <f>C60</f>
        <v xml:space="preserve">C.2 Sub category 2: Cost for the activities in the Oblast Х: </v>
      </c>
      <c r="L60" s="369"/>
      <c r="M60" s="369"/>
      <c r="N60" s="369"/>
      <c r="O60" s="369"/>
      <c r="P60" s="369"/>
      <c r="Q60" s="369"/>
      <c r="R60" s="370"/>
      <c r="T60" s="368" t="str">
        <f>K60</f>
        <v xml:space="preserve">C.2 Sub category 2: Cost for the activities in the Oblast Х: </v>
      </c>
      <c r="U60" s="369"/>
      <c r="V60" s="369"/>
      <c r="W60" s="369"/>
      <c r="X60" s="369"/>
      <c r="Y60" s="369"/>
      <c r="Z60" s="369"/>
      <c r="AA60" s="370"/>
      <c r="AC60" s="368" t="str">
        <f>T60</f>
        <v xml:space="preserve">C.2 Sub category 2: Cost for the activities in the Oblast Х: </v>
      </c>
      <c r="AD60" s="369"/>
      <c r="AE60" s="369"/>
      <c r="AF60" s="369"/>
      <c r="AG60" s="369"/>
      <c r="AH60" s="369"/>
      <c r="AI60" s="369"/>
      <c r="AJ60" s="370"/>
    </row>
    <row r="61" spans="2:36" ht="15.6">
      <c r="B61" s="331"/>
      <c r="C61" s="327" t="s">
        <v>378</v>
      </c>
      <c r="D61" s="328"/>
      <c r="E61" s="328"/>
      <c r="F61" s="328"/>
      <c r="G61" s="328"/>
      <c r="H61" s="328"/>
      <c r="I61" s="348"/>
      <c r="J61" s="385"/>
      <c r="K61" s="77">
        <f>SUMIFS('Transaction List - Int Report 1'!$M$10:$M$115,'Transaction List - Int Report 1'!$D$10:$D$115,'Budget &amp; Fin Report-UKR'!L$9,'Transaction List - Int Report 1'!$B$10:$B$115,'Budget &amp; Fin Report-UKR'!$B61)</f>
        <v>0</v>
      </c>
      <c r="L61" s="78">
        <f>SUMIFS('Transaction List - Int Report 1'!$M$10:$M$115,'Transaction List - Int Report 1'!$D$10:$D$115,'Budget &amp; Fin Report-UKR'!M$9,'Transaction List - Int Report 1'!$B$10:$B$115,'Budget &amp; Fin Report-UKR'!$B61)</f>
        <v>0</v>
      </c>
      <c r="M61" s="132">
        <f>SUMIFS('Transaction List - Int Report 1'!$M$10:$M$115,'Transaction List - Int Report 1'!$D$10:$D$115,'Budget &amp; Fin Report-UKR'!N$9,'Transaction List - Int Report 1'!$B$10:$B$115,'Budget &amp; Fin Report-UKR'!$B61)</f>
        <v>0</v>
      </c>
      <c r="N61" s="132">
        <f>SUMIFS('Transaction List - Int Report 1'!$M$10:$M$115,'Transaction List - Int Report 1'!$D$10:$D$115,'Budget &amp; Fin Report-UKR'!O$9,'Transaction List - Int Report 1'!$B$10:$B$115,'Budget &amp; Fin Report-UKR'!$B61)</f>
        <v>0</v>
      </c>
      <c r="O61" s="132">
        <f>SUMIFS('Transaction List - Int Report 1'!$M$10:$M$115,'Transaction List - Int Report 1'!$D$10:$D$115,'Budget &amp; Fin Report-UKR'!P$9,'Transaction List - Int Report 1'!$B$10:$B$115,'Budget &amp; Fin Report-UKR'!$B61)</f>
        <v>0</v>
      </c>
      <c r="P61" s="78">
        <f>SUMIFS('Transaction List - Int Report 1'!$M$10:$M$115,'Transaction List - Int Report 1'!$D$10:$D$115,'Budget &amp; Fin Report-UKR'!Q$9,'Transaction List - Int Report 1'!$B$10:$B$115,'Budget &amp; Fin Report-UKR'!$B61)</f>
        <v>0</v>
      </c>
      <c r="Q61" s="78">
        <f>SUM(K61:P61)</f>
        <v>0</v>
      </c>
      <c r="R61" s="167" t="e">
        <f t="shared" si="25"/>
        <v>#DIV/0!</v>
      </c>
      <c r="T61" s="77">
        <f>SUMIFS('Transaction List - Int Report 2'!$M$10:$M$115,'Transaction List - Int Report 2'!$D$10:$D$115,'Budget &amp; Fin Report-UKR'!U$9,'Transaction List - Int Report 2'!$B$10:$B$115,'Budget &amp; Fin Report-UKR'!$B61)</f>
        <v>0</v>
      </c>
      <c r="U61" s="78">
        <f>SUMIFS('Transaction List - Int Report 2'!$M$10:$M$115,'Transaction List - Int Report 2'!$D$10:$D$115,'Budget &amp; Fin Report-UKR'!V$9,'Transaction List - Int Report 2'!$B$10:$B$115,'Budget &amp; Fin Report-UKR'!$B61)</f>
        <v>0</v>
      </c>
      <c r="V61" s="132">
        <f>SUMIFS('Transaction List - Int Report 2'!$M$10:$M$115,'Transaction List - Int Report 2'!$D$10:$D$115,'Budget &amp; Fin Report-UKR'!W$9,'Transaction List - Int Report 2'!$B$10:$B$115,'Budget &amp; Fin Report-UKR'!$B61)</f>
        <v>0</v>
      </c>
      <c r="W61" s="132">
        <f>SUMIFS('Transaction List - Int Report 2'!$M$10:$M$115,'Transaction List - Int Report 2'!$D$10:$D$115,'Budget &amp; Fin Report-UKR'!X$9,'Transaction List - Int Report 2'!$B$10:$B$115,'Budget &amp; Fin Report-UKR'!$B61)</f>
        <v>0</v>
      </c>
      <c r="X61" s="132">
        <f>SUMIFS('Transaction List - Int Report 2'!$M$10:$M$115,'Transaction List - Int Report 2'!$D$10:$D$115,'Budget &amp; Fin Report-UKR'!Y$9,'Transaction List - Int Report 2'!$B$10:$B$115,'Budget &amp; Fin Report-UKR'!$B61)</f>
        <v>0</v>
      </c>
      <c r="Y61" s="78">
        <f>SUMIFS('Transaction List - Int Report 2'!$M$10:$M$115,'Transaction List - Int Report 2'!$D$10:$D$115,'Budget &amp; Fin Report-UKR'!Z$9,'Transaction List - Int Report 2'!$B$10:$B$115,'Budget &amp; Fin Report-UKR'!$B61)</f>
        <v>0</v>
      </c>
      <c r="Z61" s="78">
        <f>SUM(T61:Y61)</f>
        <v>0</v>
      </c>
      <c r="AA61" s="167" t="e">
        <f>Z61/I61</f>
        <v>#DIV/0!</v>
      </c>
      <c r="AC61" s="77">
        <f>SUMIFS('Transaction List - Final Report'!$M$10:$M$115,'Transaction List - Final Report'!$D$10:$D$115,'Budget &amp; Fin Report-UKR'!AD$9,'Transaction List - Final Report'!$B$10:$B$115,'Budget &amp; Fin Report-UKR'!$B61)</f>
        <v>0</v>
      </c>
      <c r="AD61" s="78">
        <f>SUMIFS('Transaction List - Final Report'!$M$10:$M$115,'Transaction List - Final Report'!$D$10:$D$115,'Budget &amp; Fin Report-UKR'!AE$9,'Transaction List - Final Report'!$B$10:$B$115,'Budget &amp; Fin Report-UKR'!$B61)</f>
        <v>0</v>
      </c>
      <c r="AE61" s="132">
        <f>SUMIFS('Transaction List - Final Report'!$M$10:$M$115,'Transaction List - Final Report'!$D$10:$D$115,'Budget &amp; Fin Report-UKR'!AF$9,'Transaction List - Final Report'!$B$10:$B$115,'Budget &amp; Fin Report-UKR'!$B61)</f>
        <v>0</v>
      </c>
      <c r="AF61" s="132">
        <f>SUMIFS('Transaction List - Final Report'!$M$10:$M$115,'Transaction List - Final Report'!$D$10:$D$115,'Budget &amp; Fin Report-UKR'!AG$9,'Transaction List - Final Report'!$B$10:$B$115,'Budget &amp; Fin Report-UKR'!$B61)</f>
        <v>0</v>
      </c>
      <c r="AG61" s="132">
        <f>SUMIFS('Transaction List - Final Report'!$M$10:$M$115,'Transaction List - Final Report'!$D$10:$D$115,'Budget &amp; Fin Report-UKR'!AH$9,'Transaction List - Final Report'!$B$10:$B$115,'Budget &amp; Fin Report-UKR'!$B61)</f>
        <v>0</v>
      </c>
      <c r="AH61" s="78">
        <f>SUMIFS('Transaction List - Final Report'!$M$10:$M$115,'Transaction List - Final Report'!$D$10:$D$115,'Budget &amp; Fin Report-UKR'!AI$9,'Transaction List - Final Report'!$B$10:$B$115,'Budget &amp; Fin Report-UKR'!$B61)</f>
        <v>0</v>
      </c>
      <c r="AI61" s="78">
        <f>SUM(AC61:AH61)</f>
        <v>0</v>
      </c>
      <c r="AJ61" s="165" t="e">
        <f>AI61/I61</f>
        <v>#DIV/0!</v>
      </c>
    </row>
    <row r="62" spans="2:36" ht="14.4">
      <c r="B62" s="196" t="s">
        <v>347</v>
      </c>
      <c r="C62" s="197"/>
      <c r="D62" s="198"/>
      <c r="E62" s="198"/>
      <c r="F62" s="201"/>
      <c r="G62" s="198"/>
      <c r="H62" s="200"/>
      <c r="I62" s="349">
        <f>E62*F62*G62*H62</f>
        <v>0</v>
      </c>
      <c r="J62" s="385"/>
      <c r="K62" s="77">
        <f>SUMIFS('Transaction List - Int Report 1'!$M$10:$M$115,'Transaction List - Int Report 1'!$D$10:$D$115,'Budget &amp; Fin Report-UKR'!L$9,'Transaction List - Int Report 1'!$B$10:$B$115,'Budget &amp; Fin Report-UKR'!$B62)</f>
        <v>0</v>
      </c>
      <c r="L62" s="78">
        <f>SUMIFS('Transaction List - Int Report 1'!$M$10:$M$115,'Transaction List - Int Report 1'!$D$10:$D$115,'Budget &amp; Fin Report-UKR'!M$9,'Transaction List - Int Report 1'!$B$10:$B$115,'Budget &amp; Fin Report-UKR'!$B62)</f>
        <v>0</v>
      </c>
      <c r="M62" s="132">
        <f>SUMIFS('Transaction List - Int Report 1'!$M$10:$M$115,'Transaction List - Int Report 1'!$D$10:$D$115,'Budget &amp; Fin Report-UKR'!N$9,'Transaction List - Int Report 1'!$B$10:$B$115,'Budget &amp; Fin Report-UKR'!$B62)</f>
        <v>0</v>
      </c>
      <c r="N62" s="132">
        <f>SUMIFS('Transaction List - Int Report 1'!$M$10:$M$115,'Transaction List - Int Report 1'!$D$10:$D$115,'Budget &amp; Fin Report-UKR'!O$9,'Transaction List - Int Report 1'!$B$10:$B$115,'Budget &amp; Fin Report-UKR'!$B62)</f>
        <v>0</v>
      </c>
      <c r="O62" s="132">
        <f>SUMIFS('Transaction List - Int Report 1'!$M$10:$M$115,'Transaction List - Int Report 1'!$D$10:$D$115,'Budget &amp; Fin Report-UKR'!P$9,'Transaction List - Int Report 1'!$B$10:$B$115,'Budget &amp; Fin Report-UKR'!$B62)</f>
        <v>0</v>
      </c>
      <c r="P62" s="78">
        <f>SUMIFS('Transaction List - Int Report 1'!$M$10:$M$115,'Transaction List - Int Report 1'!$D$10:$D$115,'Budget &amp; Fin Report-UKR'!Q$9,'Transaction List - Int Report 1'!$B$10:$B$115,'Budget &amp; Fin Report-UKR'!$B62)</f>
        <v>0</v>
      </c>
      <c r="Q62" s="78">
        <f t="shared" ref="Q62:Q68" si="33">SUM(K62:P62)</f>
        <v>0</v>
      </c>
      <c r="R62" s="167" t="e">
        <f t="shared" si="25"/>
        <v>#DIV/0!</v>
      </c>
      <c r="T62" s="77">
        <f>SUMIFS('Transaction List - Int Report 2'!$M$10:$M$115,'Transaction List - Int Report 2'!$D$10:$D$115,'Budget &amp; Fin Report-UKR'!U$9,'Transaction List - Int Report 2'!$B$10:$B$115,'Budget &amp; Fin Report-UKR'!$B62)</f>
        <v>0</v>
      </c>
      <c r="U62" s="78">
        <f>SUMIFS('Transaction List - Int Report 2'!$M$10:$M$115,'Transaction List - Int Report 2'!$D$10:$D$115,'Budget &amp; Fin Report-UKR'!V$9,'Transaction List - Int Report 2'!$B$10:$B$115,'Budget &amp; Fin Report-UKR'!$B62)</f>
        <v>0</v>
      </c>
      <c r="V62" s="132">
        <f>SUMIFS('Transaction List - Int Report 2'!$M$10:$M$115,'Transaction List - Int Report 2'!$D$10:$D$115,'Budget &amp; Fin Report-UKR'!W$9,'Transaction List - Int Report 2'!$B$10:$B$115,'Budget &amp; Fin Report-UKR'!$B62)</f>
        <v>0</v>
      </c>
      <c r="W62" s="132">
        <f>SUMIFS('Transaction List - Int Report 2'!$M$10:$M$115,'Transaction List - Int Report 2'!$D$10:$D$115,'Budget &amp; Fin Report-UKR'!X$9,'Transaction List - Int Report 2'!$B$10:$B$115,'Budget &amp; Fin Report-UKR'!$B62)</f>
        <v>0</v>
      </c>
      <c r="X62" s="132">
        <f>SUMIFS('Transaction List - Int Report 2'!$M$10:$M$115,'Transaction List - Int Report 2'!$D$10:$D$115,'Budget &amp; Fin Report-UKR'!Y$9,'Transaction List - Int Report 2'!$B$10:$B$115,'Budget &amp; Fin Report-UKR'!$B62)</f>
        <v>0</v>
      </c>
      <c r="Y62" s="78">
        <f>SUMIFS('Transaction List - Int Report 2'!$M$10:$M$115,'Transaction List - Int Report 2'!$D$10:$D$115,'Budget &amp; Fin Report-UKR'!Z$9,'Transaction List - Int Report 2'!$B$10:$B$115,'Budget &amp; Fin Report-UKR'!$B62)</f>
        <v>0</v>
      </c>
      <c r="Z62" s="78">
        <f t="shared" ref="Z62:Z68" si="34">SUM(T62:Y62)</f>
        <v>0</v>
      </c>
      <c r="AA62" s="167" t="e">
        <f t="shared" ref="AA62:AA72" si="35">Z62/I62</f>
        <v>#DIV/0!</v>
      </c>
      <c r="AC62" s="77">
        <f>SUMIFS('Transaction List - Final Report'!$M$10:$M$115,'Transaction List - Final Report'!$D$10:$D$115,'Budget &amp; Fin Report-UKR'!AD$9,'Transaction List - Final Report'!$B$10:$B$115,'Budget &amp; Fin Report-UKR'!$B62)</f>
        <v>0</v>
      </c>
      <c r="AD62" s="78">
        <f>SUMIFS('Transaction List - Final Report'!$M$10:$M$115,'Transaction List - Final Report'!$D$10:$D$115,'Budget &amp; Fin Report-UKR'!AE$9,'Transaction List - Final Report'!$B$10:$B$115,'Budget &amp; Fin Report-UKR'!$B62)</f>
        <v>0</v>
      </c>
      <c r="AE62" s="132">
        <f>SUMIFS('Transaction List - Final Report'!$M$10:$M$115,'Transaction List - Final Report'!$D$10:$D$115,'Budget &amp; Fin Report-UKR'!AF$9,'Transaction List - Final Report'!$B$10:$B$115,'Budget &amp; Fin Report-UKR'!$B62)</f>
        <v>0</v>
      </c>
      <c r="AF62" s="132">
        <f>SUMIFS('Transaction List - Final Report'!$M$10:$M$115,'Transaction List - Final Report'!$D$10:$D$115,'Budget &amp; Fin Report-UKR'!AG$9,'Transaction List - Final Report'!$B$10:$B$115,'Budget &amp; Fin Report-UKR'!$B62)</f>
        <v>0</v>
      </c>
      <c r="AG62" s="132">
        <f>SUMIFS('Transaction List - Final Report'!$M$10:$M$115,'Transaction List - Final Report'!$D$10:$D$115,'Budget &amp; Fin Report-UKR'!AH$9,'Transaction List - Final Report'!$B$10:$B$115,'Budget &amp; Fin Report-UKR'!$B62)</f>
        <v>0</v>
      </c>
      <c r="AH62" s="78">
        <f>SUMIFS('Transaction List - Final Report'!$M$10:$M$115,'Transaction List - Final Report'!$D$10:$D$115,'Budget &amp; Fin Report-UKR'!AI$9,'Transaction List - Final Report'!$B$10:$B$115,'Budget &amp; Fin Report-UKR'!$B62)</f>
        <v>0</v>
      </c>
      <c r="AI62" s="78">
        <f t="shared" ref="AI62:AI72" si="36">SUM(AC62:AH62)</f>
        <v>0</v>
      </c>
      <c r="AJ62" s="165" t="e">
        <f t="shared" ref="AJ62:AJ72" si="37">AI62/I62</f>
        <v>#DIV/0!</v>
      </c>
    </row>
    <row r="63" spans="2:36" ht="14.4">
      <c r="B63" s="196" t="s">
        <v>348</v>
      </c>
      <c r="C63" s="197"/>
      <c r="D63" s="198"/>
      <c r="E63" s="198"/>
      <c r="F63" s="201"/>
      <c r="G63" s="198"/>
      <c r="H63" s="200"/>
      <c r="I63" s="349">
        <f t="shared" ref="I63:I64" si="38">E63*F63*G63*H63</f>
        <v>0</v>
      </c>
      <c r="J63" s="385"/>
      <c r="K63" s="77">
        <f>SUMIFS('Transaction List - Int Report 1'!$M$10:$M$115,'Transaction List - Int Report 1'!$D$10:$D$115,'Budget &amp; Fin Report-UKR'!L$9,'Transaction List - Int Report 1'!$B$10:$B$115,'Budget &amp; Fin Report-UKR'!$B63)</f>
        <v>0</v>
      </c>
      <c r="L63" s="78">
        <f>SUMIFS('Transaction List - Int Report 1'!$M$10:$M$115,'Transaction List - Int Report 1'!$D$10:$D$115,'Budget &amp; Fin Report-UKR'!M$9,'Transaction List - Int Report 1'!$B$10:$B$115,'Budget &amp; Fin Report-UKR'!$B63)</f>
        <v>0</v>
      </c>
      <c r="M63" s="132">
        <f>SUMIFS('Transaction List - Int Report 1'!$M$10:$M$115,'Transaction List - Int Report 1'!$D$10:$D$115,'Budget &amp; Fin Report-UKR'!N$9,'Transaction List - Int Report 1'!$B$10:$B$115,'Budget &amp; Fin Report-UKR'!$B63)</f>
        <v>0</v>
      </c>
      <c r="N63" s="132">
        <f>SUMIFS('Transaction List - Int Report 1'!$M$10:$M$115,'Transaction List - Int Report 1'!$D$10:$D$115,'Budget &amp; Fin Report-UKR'!O$9,'Transaction List - Int Report 1'!$B$10:$B$115,'Budget &amp; Fin Report-UKR'!$B63)</f>
        <v>0</v>
      </c>
      <c r="O63" s="132">
        <f>SUMIFS('Transaction List - Int Report 1'!$M$10:$M$115,'Transaction List - Int Report 1'!$D$10:$D$115,'Budget &amp; Fin Report-UKR'!P$9,'Transaction List - Int Report 1'!$B$10:$B$115,'Budget &amp; Fin Report-UKR'!$B63)</f>
        <v>0</v>
      </c>
      <c r="P63" s="78">
        <f>SUMIFS('Transaction List - Int Report 1'!$M$10:$M$115,'Transaction List - Int Report 1'!$D$10:$D$115,'Budget &amp; Fin Report-UKR'!Q$9,'Transaction List - Int Report 1'!$B$10:$B$115,'Budget &amp; Fin Report-UKR'!$B63)</f>
        <v>0</v>
      </c>
      <c r="Q63" s="78">
        <f t="shared" si="33"/>
        <v>0</v>
      </c>
      <c r="R63" s="166" t="e">
        <f t="shared" si="25"/>
        <v>#DIV/0!</v>
      </c>
      <c r="T63" s="77">
        <f>SUMIFS('Transaction List - Int Report 2'!$M$10:$M$115,'Transaction List - Int Report 2'!$D$10:$D$115,'Budget &amp; Fin Report-UKR'!U$9,'Transaction List - Int Report 2'!$B$10:$B$115,'Budget &amp; Fin Report-UKR'!$B63)</f>
        <v>0</v>
      </c>
      <c r="U63" s="78">
        <f>SUMIFS('Transaction List - Int Report 2'!$M$10:$M$115,'Transaction List - Int Report 2'!$D$10:$D$115,'Budget &amp; Fin Report-UKR'!V$9,'Transaction List - Int Report 2'!$B$10:$B$115,'Budget &amp; Fin Report-UKR'!$B63)</f>
        <v>0</v>
      </c>
      <c r="V63" s="132">
        <f>SUMIFS('Transaction List - Int Report 2'!$M$10:$M$115,'Transaction List - Int Report 2'!$D$10:$D$115,'Budget &amp; Fin Report-UKR'!W$9,'Transaction List - Int Report 2'!$B$10:$B$115,'Budget &amp; Fin Report-UKR'!$B63)</f>
        <v>0</v>
      </c>
      <c r="W63" s="132">
        <f>SUMIFS('Transaction List - Int Report 2'!$M$10:$M$115,'Transaction List - Int Report 2'!$D$10:$D$115,'Budget &amp; Fin Report-UKR'!X$9,'Transaction List - Int Report 2'!$B$10:$B$115,'Budget &amp; Fin Report-UKR'!$B63)</f>
        <v>0</v>
      </c>
      <c r="X63" s="132">
        <f>SUMIFS('Transaction List - Int Report 2'!$M$10:$M$115,'Transaction List - Int Report 2'!$D$10:$D$115,'Budget &amp; Fin Report-UKR'!Y$9,'Transaction List - Int Report 2'!$B$10:$B$115,'Budget &amp; Fin Report-UKR'!$B63)</f>
        <v>0</v>
      </c>
      <c r="Y63" s="78">
        <f>SUMIFS('Transaction List - Int Report 2'!$M$10:$M$115,'Transaction List - Int Report 2'!$D$10:$D$115,'Budget &amp; Fin Report-UKR'!Z$9,'Transaction List - Int Report 2'!$B$10:$B$115,'Budget &amp; Fin Report-UKR'!$B63)</f>
        <v>0</v>
      </c>
      <c r="Z63" s="78">
        <f t="shared" si="34"/>
        <v>0</v>
      </c>
      <c r="AA63" s="167" t="e">
        <f t="shared" si="35"/>
        <v>#DIV/0!</v>
      </c>
      <c r="AC63" s="77">
        <f>SUMIFS('Transaction List - Final Report'!$M$10:$M$115,'Transaction List - Final Report'!$D$10:$D$115,'Budget &amp; Fin Report-UKR'!AD$9,'Transaction List - Final Report'!$B$10:$B$115,'Budget &amp; Fin Report-UKR'!$B63)</f>
        <v>0</v>
      </c>
      <c r="AD63" s="78">
        <f>SUMIFS('Transaction List - Final Report'!$M$10:$M$115,'Transaction List - Final Report'!$D$10:$D$115,'Budget &amp; Fin Report-UKR'!AE$9,'Transaction List - Final Report'!$B$10:$B$115,'Budget &amp; Fin Report-UKR'!$B63)</f>
        <v>0</v>
      </c>
      <c r="AE63" s="132">
        <f>SUMIFS('Transaction List - Final Report'!$M$10:$M$115,'Transaction List - Final Report'!$D$10:$D$115,'Budget &amp; Fin Report-UKR'!AF$9,'Transaction List - Final Report'!$B$10:$B$115,'Budget &amp; Fin Report-UKR'!$B63)</f>
        <v>0</v>
      </c>
      <c r="AF63" s="132">
        <f>SUMIFS('Transaction List - Final Report'!$M$10:$M$115,'Transaction List - Final Report'!$D$10:$D$115,'Budget &amp; Fin Report-UKR'!AG$9,'Transaction List - Final Report'!$B$10:$B$115,'Budget &amp; Fin Report-UKR'!$B63)</f>
        <v>0</v>
      </c>
      <c r="AG63" s="132">
        <f>SUMIFS('Transaction List - Final Report'!$M$10:$M$115,'Transaction List - Final Report'!$D$10:$D$115,'Budget &amp; Fin Report-UKR'!AH$9,'Transaction List - Final Report'!$B$10:$B$115,'Budget &amp; Fin Report-UKR'!$B63)</f>
        <v>0</v>
      </c>
      <c r="AH63" s="78">
        <f>SUMIFS('Transaction List - Final Report'!$M$10:$M$115,'Transaction List - Final Report'!$D$10:$D$115,'Budget &amp; Fin Report-UKR'!AI$9,'Transaction List - Final Report'!$B$10:$B$115,'Budget &amp; Fin Report-UKR'!$B63)</f>
        <v>0</v>
      </c>
      <c r="AI63" s="78">
        <f t="shared" si="36"/>
        <v>0</v>
      </c>
      <c r="AJ63" s="165" t="e">
        <f t="shared" si="37"/>
        <v>#DIV/0!</v>
      </c>
    </row>
    <row r="64" spans="2:36" ht="14.4">
      <c r="B64" s="196" t="s">
        <v>349</v>
      </c>
      <c r="C64" s="197"/>
      <c r="D64" s="198"/>
      <c r="E64" s="198"/>
      <c r="F64" s="201"/>
      <c r="G64" s="198"/>
      <c r="H64" s="200"/>
      <c r="I64" s="349">
        <f t="shared" si="38"/>
        <v>0</v>
      </c>
      <c r="J64" s="385"/>
      <c r="K64" s="77">
        <f>SUMIFS('Transaction List - Int Report 1'!$M$10:$M$115,'Transaction List - Int Report 1'!$D$10:$D$115,'Budget &amp; Fin Report-UKR'!L$9,'Transaction List - Int Report 1'!$B$10:$B$115,'Budget &amp; Fin Report-UKR'!$B64)</f>
        <v>0</v>
      </c>
      <c r="L64" s="78">
        <f>SUMIFS('Transaction List - Int Report 1'!$M$10:$M$115,'Transaction List - Int Report 1'!$D$10:$D$115,'Budget &amp; Fin Report-UKR'!M$9,'Transaction List - Int Report 1'!$B$10:$B$115,'Budget &amp; Fin Report-UKR'!$B64)</f>
        <v>0</v>
      </c>
      <c r="M64" s="132">
        <f>SUMIFS('Transaction List - Int Report 1'!$M$10:$M$115,'Transaction List - Int Report 1'!$D$10:$D$115,'Budget &amp; Fin Report-UKR'!N$9,'Transaction List - Int Report 1'!$B$10:$B$115,'Budget &amp; Fin Report-UKR'!$B64)</f>
        <v>0</v>
      </c>
      <c r="N64" s="132">
        <f>SUMIFS('Transaction List - Int Report 1'!$M$10:$M$115,'Transaction List - Int Report 1'!$D$10:$D$115,'Budget &amp; Fin Report-UKR'!O$9,'Transaction List - Int Report 1'!$B$10:$B$115,'Budget &amp; Fin Report-UKR'!$B64)</f>
        <v>0</v>
      </c>
      <c r="O64" s="132">
        <f>SUMIFS('Transaction List - Int Report 1'!$M$10:$M$115,'Transaction List - Int Report 1'!$D$10:$D$115,'Budget &amp; Fin Report-UKR'!P$9,'Transaction List - Int Report 1'!$B$10:$B$115,'Budget &amp; Fin Report-UKR'!$B64)</f>
        <v>0</v>
      </c>
      <c r="P64" s="78">
        <f>SUMIFS('Transaction List - Int Report 1'!$M$10:$M$115,'Transaction List - Int Report 1'!$D$10:$D$115,'Budget &amp; Fin Report-UKR'!Q$9,'Transaction List - Int Report 1'!$B$10:$B$115,'Budget &amp; Fin Report-UKR'!$B64)</f>
        <v>0</v>
      </c>
      <c r="Q64" s="78">
        <f t="shared" si="33"/>
        <v>0</v>
      </c>
      <c r="R64" s="166" t="e">
        <f t="shared" si="25"/>
        <v>#DIV/0!</v>
      </c>
      <c r="T64" s="77">
        <f>SUMIFS('Transaction List - Int Report 2'!$M$10:$M$115,'Transaction List - Int Report 2'!$D$10:$D$115,'Budget &amp; Fin Report-UKR'!U$9,'Transaction List - Int Report 2'!$B$10:$B$115,'Budget &amp; Fin Report-UKR'!$B64)</f>
        <v>0</v>
      </c>
      <c r="U64" s="78">
        <f>SUMIFS('Transaction List - Int Report 2'!$M$10:$M$115,'Transaction List - Int Report 2'!$D$10:$D$115,'Budget &amp; Fin Report-UKR'!V$9,'Transaction List - Int Report 2'!$B$10:$B$115,'Budget &amp; Fin Report-UKR'!$B64)</f>
        <v>0</v>
      </c>
      <c r="V64" s="132">
        <f>SUMIFS('Transaction List - Int Report 2'!$M$10:$M$115,'Transaction List - Int Report 2'!$D$10:$D$115,'Budget &amp; Fin Report-UKR'!W$9,'Transaction List - Int Report 2'!$B$10:$B$115,'Budget &amp; Fin Report-UKR'!$B64)</f>
        <v>0</v>
      </c>
      <c r="W64" s="132">
        <f>SUMIFS('Transaction List - Int Report 2'!$M$10:$M$115,'Transaction List - Int Report 2'!$D$10:$D$115,'Budget &amp; Fin Report-UKR'!X$9,'Transaction List - Int Report 2'!$B$10:$B$115,'Budget &amp; Fin Report-UKR'!$B64)</f>
        <v>0</v>
      </c>
      <c r="X64" s="132">
        <f>SUMIFS('Transaction List - Int Report 2'!$M$10:$M$115,'Transaction List - Int Report 2'!$D$10:$D$115,'Budget &amp; Fin Report-UKR'!Y$9,'Transaction List - Int Report 2'!$B$10:$B$115,'Budget &amp; Fin Report-UKR'!$B64)</f>
        <v>0</v>
      </c>
      <c r="Y64" s="78">
        <f>SUMIFS('Transaction List - Int Report 2'!$M$10:$M$115,'Transaction List - Int Report 2'!$D$10:$D$115,'Budget &amp; Fin Report-UKR'!Z$9,'Transaction List - Int Report 2'!$B$10:$B$115,'Budget &amp; Fin Report-UKR'!$B64)</f>
        <v>0</v>
      </c>
      <c r="Z64" s="78">
        <f t="shared" si="34"/>
        <v>0</v>
      </c>
      <c r="AA64" s="167" t="e">
        <f t="shared" si="35"/>
        <v>#DIV/0!</v>
      </c>
      <c r="AC64" s="77">
        <f>SUMIFS('Transaction List - Final Report'!$M$10:$M$115,'Transaction List - Final Report'!$D$10:$D$115,'Budget &amp; Fin Report-UKR'!AD$9,'Transaction List - Final Report'!$B$10:$B$115,'Budget &amp; Fin Report-UKR'!$B64)</f>
        <v>0</v>
      </c>
      <c r="AD64" s="78">
        <f>SUMIFS('Transaction List - Final Report'!$M$10:$M$115,'Transaction List - Final Report'!$D$10:$D$115,'Budget &amp; Fin Report-UKR'!AE$9,'Transaction List - Final Report'!$B$10:$B$115,'Budget &amp; Fin Report-UKR'!$B64)</f>
        <v>0</v>
      </c>
      <c r="AE64" s="132">
        <f>SUMIFS('Transaction List - Final Report'!$M$10:$M$115,'Transaction List - Final Report'!$D$10:$D$115,'Budget &amp; Fin Report-UKR'!AF$9,'Transaction List - Final Report'!$B$10:$B$115,'Budget &amp; Fin Report-UKR'!$B64)</f>
        <v>0</v>
      </c>
      <c r="AF64" s="132">
        <f>SUMIFS('Transaction List - Final Report'!$M$10:$M$115,'Transaction List - Final Report'!$D$10:$D$115,'Budget &amp; Fin Report-UKR'!AG$9,'Transaction List - Final Report'!$B$10:$B$115,'Budget &amp; Fin Report-UKR'!$B64)</f>
        <v>0</v>
      </c>
      <c r="AG64" s="132">
        <f>SUMIFS('Transaction List - Final Report'!$M$10:$M$115,'Transaction List - Final Report'!$D$10:$D$115,'Budget &amp; Fin Report-UKR'!AH$9,'Transaction List - Final Report'!$B$10:$B$115,'Budget &amp; Fin Report-UKR'!$B64)</f>
        <v>0</v>
      </c>
      <c r="AH64" s="78">
        <f>SUMIFS('Transaction List - Final Report'!$M$10:$M$115,'Transaction List - Final Report'!$D$10:$D$115,'Budget &amp; Fin Report-UKR'!AI$9,'Transaction List - Final Report'!$B$10:$B$115,'Budget &amp; Fin Report-UKR'!$B64)</f>
        <v>0</v>
      </c>
      <c r="AI64" s="78">
        <f t="shared" si="36"/>
        <v>0</v>
      </c>
      <c r="AJ64" s="167" t="e">
        <f t="shared" si="37"/>
        <v>#DIV/0!</v>
      </c>
    </row>
    <row r="65" spans="2:36" ht="14.4">
      <c r="B65" s="196" t="s">
        <v>350</v>
      </c>
      <c r="C65" s="313"/>
      <c r="D65" s="198"/>
      <c r="E65" s="198"/>
      <c r="F65" s="201"/>
      <c r="G65" s="198"/>
      <c r="H65" s="200"/>
      <c r="I65" s="349">
        <f>E65*F65*G65*H65</f>
        <v>0</v>
      </c>
      <c r="J65" s="385"/>
      <c r="K65" s="77">
        <f>SUMIFS('Transaction List - Int Report 1'!$M$10:$M$115,'Transaction List - Int Report 1'!$D$10:$D$115,'Budget &amp; Fin Report-UKR'!L$9,'Transaction List - Int Report 1'!$B$10:$B$115,'Budget &amp; Fin Report-UKR'!$B65)</f>
        <v>0</v>
      </c>
      <c r="L65" s="78">
        <f>SUMIFS('Transaction List - Int Report 1'!$M$10:$M$115,'Transaction List - Int Report 1'!$D$10:$D$115,'Budget &amp; Fin Report-UKR'!M$9,'Transaction List - Int Report 1'!$B$10:$B$115,'Budget &amp; Fin Report-UKR'!$B65)</f>
        <v>0</v>
      </c>
      <c r="M65" s="132">
        <f>SUMIFS('Transaction List - Int Report 1'!$M$10:$M$115,'Transaction List - Int Report 1'!$D$10:$D$115,'Budget &amp; Fin Report-UKR'!N$9,'Transaction List - Int Report 1'!$B$10:$B$115,'Budget &amp; Fin Report-UKR'!$B65)</f>
        <v>0</v>
      </c>
      <c r="N65" s="132">
        <f>SUMIFS('Transaction List - Int Report 1'!$M$10:$M$115,'Transaction List - Int Report 1'!$D$10:$D$115,'Budget &amp; Fin Report-UKR'!O$9,'Transaction List - Int Report 1'!$B$10:$B$115,'Budget &amp; Fin Report-UKR'!$B65)</f>
        <v>0</v>
      </c>
      <c r="O65" s="132">
        <f>SUMIFS('Transaction List - Int Report 1'!$M$10:$M$115,'Transaction List - Int Report 1'!$D$10:$D$115,'Budget &amp; Fin Report-UKR'!P$9,'Transaction List - Int Report 1'!$B$10:$B$115,'Budget &amp; Fin Report-UKR'!$B65)</f>
        <v>0</v>
      </c>
      <c r="P65" s="78">
        <f>SUMIFS('Transaction List - Int Report 1'!$M$10:$M$115,'Transaction List - Int Report 1'!$D$10:$D$115,'Budget &amp; Fin Report-UKR'!Q$9,'Transaction List - Int Report 1'!$B$10:$B$115,'Budget &amp; Fin Report-UKR'!$B65)</f>
        <v>0</v>
      </c>
      <c r="Q65" s="78">
        <f t="shared" si="33"/>
        <v>0</v>
      </c>
      <c r="R65" s="166" t="e">
        <f t="shared" si="25"/>
        <v>#DIV/0!</v>
      </c>
      <c r="T65" s="77">
        <f>SUMIFS('Transaction List - Int Report 2'!$M$10:$M$115,'Transaction List - Int Report 2'!$D$10:$D$115,'Budget &amp; Fin Report-UKR'!U$9,'Transaction List - Int Report 2'!$B$10:$B$115,'Budget &amp; Fin Report-UKR'!$B65)</f>
        <v>0</v>
      </c>
      <c r="U65" s="78">
        <f>SUMIFS('Transaction List - Int Report 2'!$M$10:$M$115,'Transaction List - Int Report 2'!$D$10:$D$115,'Budget &amp; Fin Report-UKR'!V$9,'Transaction List - Int Report 2'!$B$10:$B$115,'Budget &amp; Fin Report-UKR'!$B65)</f>
        <v>0</v>
      </c>
      <c r="V65" s="132">
        <f>SUMIFS('Transaction List - Int Report 2'!$M$10:$M$115,'Transaction List - Int Report 2'!$D$10:$D$115,'Budget &amp; Fin Report-UKR'!W$9,'Transaction List - Int Report 2'!$B$10:$B$115,'Budget &amp; Fin Report-UKR'!$B65)</f>
        <v>0</v>
      </c>
      <c r="W65" s="132">
        <f>SUMIFS('Transaction List - Int Report 2'!$M$10:$M$115,'Transaction List - Int Report 2'!$D$10:$D$115,'Budget &amp; Fin Report-UKR'!X$9,'Transaction List - Int Report 2'!$B$10:$B$115,'Budget &amp; Fin Report-UKR'!$B65)</f>
        <v>0</v>
      </c>
      <c r="X65" s="132">
        <f>SUMIFS('Transaction List - Int Report 2'!$M$10:$M$115,'Transaction List - Int Report 2'!$D$10:$D$115,'Budget &amp; Fin Report-UKR'!Y$9,'Transaction List - Int Report 2'!$B$10:$B$115,'Budget &amp; Fin Report-UKR'!$B65)</f>
        <v>0</v>
      </c>
      <c r="Y65" s="78">
        <f>SUMIFS('Transaction List - Int Report 2'!$M$10:$M$115,'Transaction List - Int Report 2'!$D$10:$D$115,'Budget &amp; Fin Report-UKR'!Z$9,'Transaction List - Int Report 2'!$B$10:$B$115,'Budget &amp; Fin Report-UKR'!$B65)</f>
        <v>0</v>
      </c>
      <c r="Z65" s="78">
        <f t="shared" si="34"/>
        <v>0</v>
      </c>
      <c r="AA65" s="167" t="e">
        <f t="shared" si="35"/>
        <v>#DIV/0!</v>
      </c>
      <c r="AC65" s="77">
        <f>SUMIFS('Transaction List - Final Report'!$M$10:$M$115,'Transaction List - Final Report'!$D$10:$D$115,'Budget &amp; Fin Report-UKR'!AD$9,'Transaction List - Final Report'!$B$10:$B$115,'Budget &amp; Fin Report-UKR'!$B65)</f>
        <v>0</v>
      </c>
      <c r="AD65" s="78">
        <f>SUMIFS('Transaction List - Final Report'!$M$10:$M$115,'Transaction List - Final Report'!$D$10:$D$115,'Budget &amp; Fin Report-UKR'!AE$9,'Transaction List - Final Report'!$B$10:$B$115,'Budget &amp; Fin Report-UKR'!$B65)</f>
        <v>0</v>
      </c>
      <c r="AE65" s="132">
        <f>SUMIFS('Transaction List - Final Report'!$M$10:$M$115,'Transaction List - Final Report'!$D$10:$D$115,'Budget &amp; Fin Report-UKR'!AF$9,'Transaction List - Final Report'!$B$10:$B$115,'Budget &amp; Fin Report-UKR'!$B65)</f>
        <v>0</v>
      </c>
      <c r="AF65" s="132">
        <f>SUMIFS('Transaction List - Final Report'!$M$10:$M$115,'Transaction List - Final Report'!$D$10:$D$115,'Budget &amp; Fin Report-UKR'!AG$9,'Transaction List - Final Report'!$B$10:$B$115,'Budget &amp; Fin Report-UKR'!$B65)</f>
        <v>0</v>
      </c>
      <c r="AG65" s="132">
        <f>SUMIFS('Transaction List - Final Report'!$M$10:$M$115,'Transaction List - Final Report'!$D$10:$D$115,'Budget &amp; Fin Report-UKR'!AH$9,'Transaction List - Final Report'!$B$10:$B$115,'Budget &amp; Fin Report-UKR'!$B65)</f>
        <v>0</v>
      </c>
      <c r="AH65" s="78">
        <f>SUMIFS('Transaction List - Final Report'!$M$10:$M$115,'Transaction List - Final Report'!$D$10:$D$115,'Budget &amp; Fin Report-UKR'!AI$9,'Transaction List - Final Report'!$B$10:$B$115,'Budget &amp; Fin Report-UKR'!$B65)</f>
        <v>0</v>
      </c>
      <c r="AI65" s="78">
        <f t="shared" si="36"/>
        <v>0</v>
      </c>
      <c r="AJ65" s="167" t="e">
        <f t="shared" si="37"/>
        <v>#DIV/0!</v>
      </c>
    </row>
    <row r="66" spans="2:36" ht="14.4">
      <c r="B66" s="196" t="s">
        <v>351</v>
      </c>
      <c r="C66" s="197"/>
      <c r="D66" s="198"/>
      <c r="E66" s="198"/>
      <c r="F66" s="201"/>
      <c r="G66" s="198"/>
      <c r="H66" s="200"/>
      <c r="I66" s="349">
        <f>E66*F66*G66*H66</f>
        <v>0</v>
      </c>
      <c r="J66" s="385"/>
      <c r="K66" s="77">
        <f>SUMIFS('Transaction List - Int Report 1'!$M$10:$M$115,'Transaction List - Int Report 1'!$D$10:$D$115,'Budget &amp; Fin Report-UKR'!L$9,'Transaction List - Int Report 1'!$B$10:$B$115,'Budget &amp; Fin Report-UKR'!$B66)</f>
        <v>0</v>
      </c>
      <c r="L66" s="78">
        <f>SUMIFS('Transaction List - Int Report 1'!$M$10:$M$115,'Transaction List - Int Report 1'!$D$10:$D$115,'Budget &amp; Fin Report-UKR'!M$9,'Transaction List - Int Report 1'!$B$10:$B$115,'Budget &amp; Fin Report-UKR'!$B66)</f>
        <v>0</v>
      </c>
      <c r="M66" s="132">
        <f>SUMIFS('Transaction List - Int Report 1'!$M$10:$M$115,'Transaction List - Int Report 1'!$D$10:$D$115,'Budget &amp; Fin Report-UKR'!N$9,'Transaction List - Int Report 1'!$B$10:$B$115,'Budget &amp; Fin Report-UKR'!$B66)</f>
        <v>0</v>
      </c>
      <c r="N66" s="132">
        <f>SUMIFS('Transaction List - Int Report 1'!$M$10:$M$115,'Transaction List - Int Report 1'!$D$10:$D$115,'Budget &amp; Fin Report-UKR'!O$9,'Transaction List - Int Report 1'!$B$10:$B$115,'Budget &amp; Fin Report-UKR'!$B66)</f>
        <v>0</v>
      </c>
      <c r="O66" s="132">
        <f>SUMIFS('Transaction List - Int Report 1'!$M$10:$M$115,'Transaction List - Int Report 1'!$D$10:$D$115,'Budget &amp; Fin Report-UKR'!P$9,'Transaction List - Int Report 1'!$B$10:$B$115,'Budget &amp; Fin Report-UKR'!$B66)</f>
        <v>0</v>
      </c>
      <c r="P66" s="78">
        <f>SUMIFS('Transaction List - Int Report 1'!$M$10:$M$115,'Transaction List - Int Report 1'!$D$10:$D$115,'Budget &amp; Fin Report-UKR'!Q$9,'Transaction List - Int Report 1'!$B$10:$B$115,'Budget &amp; Fin Report-UKR'!$B66)</f>
        <v>0</v>
      </c>
      <c r="Q66" s="78">
        <f t="shared" si="33"/>
        <v>0</v>
      </c>
      <c r="R66" s="166" t="e">
        <f t="shared" si="25"/>
        <v>#DIV/0!</v>
      </c>
      <c r="T66" s="77">
        <f>SUMIFS('Transaction List - Int Report 2'!$M$10:$M$115,'Transaction List - Int Report 2'!$D$10:$D$115,'Budget &amp; Fin Report-UKR'!U$9,'Transaction List - Int Report 2'!$B$10:$B$115,'Budget &amp; Fin Report-UKR'!$B66)</f>
        <v>0</v>
      </c>
      <c r="U66" s="78">
        <f>SUMIFS('Transaction List - Int Report 2'!$M$10:$M$115,'Transaction List - Int Report 2'!$D$10:$D$115,'Budget &amp; Fin Report-UKR'!V$9,'Transaction List - Int Report 2'!$B$10:$B$115,'Budget &amp; Fin Report-UKR'!$B66)</f>
        <v>0</v>
      </c>
      <c r="V66" s="132">
        <f>SUMIFS('Transaction List - Int Report 2'!$M$10:$M$115,'Transaction List - Int Report 2'!$D$10:$D$115,'Budget &amp; Fin Report-UKR'!W$9,'Transaction List - Int Report 2'!$B$10:$B$115,'Budget &amp; Fin Report-UKR'!$B66)</f>
        <v>0</v>
      </c>
      <c r="W66" s="132">
        <f>SUMIFS('Transaction List - Int Report 2'!$M$10:$M$115,'Transaction List - Int Report 2'!$D$10:$D$115,'Budget &amp; Fin Report-UKR'!X$9,'Transaction List - Int Report 2'!$B$10:$B$115,'Budget &amp; Fin Report-UKR'!$B66)</f>
        <v>0</v>
      </c>
      <c r="X66" s="132">
        <f>SUMIFS('Transaction List - Int Report 2'!$M$10:$M$115,'Transaction List - Int Report 2'!$D$10:$D$115,'Budget &amp; Fin Report-UKR'!Y$9,'Transaction List - Int Report 2'!$B$10:$B$115,'Budget &amp; Fin Report-UKR'!$B66)</f>
        <v>0</v>
      </c>
      <c r="Y66" s="78">
        <f>SUMIFS('Transaction List - Int Report 2'!$M$10:$M$115,'Transaction List - Int Report 2'!$D$10:$D$115,'Budget &amp; Fin Report-UKR'!Z$9,'Transaction List - Int Report 2'!$B$10:$B$115,'Budget &amp; Fin Report-UKR'!$B66)</f>
        <v>0</v>
      </c>
      <c r="Z66" s="78">
        <f t="shared" si="34"/>
        <v>0</v>
      </c>
      <c r="AA66" s="167" t="e">
        <f t="shared" si="35"/>
        <v>#DIV/0!</v>
      </c>
      <c r="AC66" s="77">
        <f>SUMIFS('Transaction List - Final Report'!$M$10:$M$115,'Transaction List - Final Report'!$D$10:$D$115,'Budget &amp; Fin Report-UKR'!AD$9,'Transaction List - Final Report'!$B$10:$B$115,'Budget &amp; Fin Report-UKR'!$B66)</f>
        <v>0</v>
      </c>
      <c r="AD66" s="78">
        <f>SUMIFS('Transaction List - Final Report'!$M$10:$M$115,'Transaction List - Final Report'!$D$10:$D$115,'Budget &amp; Fin Report-UKR'!AE$9,'Transaction List - Final Report'!$B$10:$B$115,'Budget &amp; Fin Report-UKR'!$B66)</f>
        <v>0</v>
      </c>
      <c r="AE66" s="132">
        <f>SUMIFS('Transaction List - Final Report'!$M$10:$M$115,'Transaction List - Final Report'!$D$10:$D$115,'Budget &amp; Fin Report-UKR'!AF$9,'Transaction List - Final Report'!$B$10:$B$115,'Budget &amp; Fin Report-UKR'!$B66)</f>
        <v>0</v>
      </c>
      <c r="AF66" s="132">
        <f>SUMIFS('Transaction List - Final Report'!$M$10:$M$115,'Transaction List - Final Report'!$D$10:$D$115,'Budget &amp; Fin Report-UKR'!AG$9,'Transaction List - Final Report'!$B$10:$B$115,'Budget &amp; Fin Report-UKR'!$B66)</f>
        <v>0</v>
      </c>
      <c r="AG66" s="132">
        <f>SUMIFS('Transaction List - Final Report'!$M$10:$M$115,'Transaction List - Final Report'!$D$10:$D$115,'Budget &amp; Fin Report-UKR'!AH$9,'Transaction List - Final Report'!$B$10:$B$115,'Budget &amp; Fin Report-UKR'!$B66)</f>
        <v>0</v>
      </c>
      <c r="AH66" s="78">
        <f>SUMIFS('Transaction List - Final Report'!$M$10:$M$115,'Transaction List - Final Report'!$D$10:$D$115,'Budget &amp; Fin Report-UKR'!AI$9,'Transaction List - Final Report'!$B$10:$B$115,'Budget &amp; Fin Report-UKR'!$B66)</f>
        <v>0</v>
      </c>
      <c r="AI66" s="78">
        <f t="shared" si="36"/>
        <v>0</v>
      </c>
      <c r="AJ66" s="167" t="e">
        <f t="shared" si="37"/>
        <v>#DIV/0!</v>
      </c>
    </row>
    <row r="67" spans="2:36" ht="14.4">
      <c r="B67" s="332"/>
      <c r="C67" s="325" t="s">
        <v>358</v>
      </c>
      <c r="D67" s="325"/>
      <c r="E67" s="326"/>
      <c r="F67" s="326"/>
      <c r="G67" s="326"/>
      <c r="H67" s="326"/>
      <c r="I67" s="350">
        <f>SUM(I62:I66)</f>
        <v>0</v>
      </c>
      <c r="J67" s="385"/>
      <c r="K67" s="77">
        <f>SUMIFS('Transaction List - Int Report 1'!$M$10:$M$115,'Transaction List - Int Report 1'!$D$10:$D$115,'Budget &amp; Fin Report-UKR'!L$9,'Transaction List - Int Report 1'!$B$10:$B$115,'Budget &amp; Fin Report-UKR'!$B67)</f>
        <v>0</v>
      </c>
      <c r="L67" s="78">
        <f>SUMIFS('Transaction List - Int Report 1'!$M$10:$M$115,'Transaction List - Int Report 1'!$D$10:$D$115,'Budget &amp; Fin Report-UKR'!M$9,'Transaction List - Int Report 1'!$B$10:$B$115,'Budget &amp; Fin Report-UKR'!$B67)</f>
        <v>0</v>
      </c>
      <c r="M67" s="132">
        <f>SUMIFS('Transaction List - Int Report 1'!$M$10:$M$115,'Transaction List - Int Report 1'!$D$10:$D$115,'Budget &amp; Fin Report-UKR'!N$9,'Transaction List - Int Report 1'!$B$10:$B$115,'Budget &amp; Fin Report-UKR'!$B67)</f>
        <v>0</v>
      </c>
      <c r="N67" s="132">
        <f>SUMIFS('Transaction List - Int Report 1'!$M$10:$M$115,'Transaction List - Int Report 1'!$D$10:$D$115,'Budget &amp; Fin Report-UKR'!O$9,'Transaction List - Int Report 1'!$B$10:$B$115,'Budget &amp; Fin Report-UKR'!$B67)</f>
        <v>0</v>
      </c>
      <c r="O67" s="132">
        <f>SUMIFS('Transaction List - Int Report 1'!$M$10:$M$115,'Transaction List - Int Report 1'!$D$10:$D$115,'Budget &amp; Fin Report-UKR'!P$9,'Transaction List - Int Report 1'!$B$10:$B$115,'Budget &amp; Fin Report-UKR'!$B67)</f>
        <v>0</v>
      </c>
      <c r="P67" s="78">
        <f>SUMIFS('Transaction List - Int Report 1'!$M$10:$M$115,'Transaction List - Int Report 1'!$D$10:$D$115,'Budget &amp; Fin Report-UKR'!Q$9,'Transaction List - Int Report 1'!$B$10:$B$115,'Budget &amp; Fin Report-UKR'!$B67)</f>
        <v>0</v>
      </c>
      <c r="Q67" s="78">
        <f t="shared" si="33"/>
        <v>0</v>
      </c>
      <c r="R67" s="166" t="e">
        <f t="shared" si="25"/>
        <v>#DIV/0!</v>
      </c>
      <c r="T67" s="77">
        <f>SUMIFS('Transaction List - Int Report 2'!$M$10:$M$115,'Transaction List - Int Report 2'!$D$10:$D$115,'Budget &amp; Fin Report-UKR'!U$9,'Transaction List - Int Report 2'!$B$10:$B$115,'Budget &amp; Fin Report-UKR'!$B67)</f>
        <v>0</v>
      </c>
      <c r="U67" s="78">
        <f>SUMIFS('Transaction List - Int Report 2'!$M$10:$M$115,'Transaction List - Int Report 2'!$D$10:$D$115,'Budget &amp; Fin Report-UKR'!V$9,'Transaction List - Int Report 2'!$B$10:$B$115,'Budget &amp; Fin Report-UKR'!$B67)</f>
        <v>0</v>
      </c>
      <c r="V67" s="132">
        <f>SUMIFS('Transaction List - Int Report 2'!$M$10:$M$115,'Transaction List - Int Report 2'!$D$10:$D$115,'Budget &amp; Fin Report-UKR'!W$9,'Transaction List - Int Report 2'!$B$10:$B$115,'Budget &amp; Fin Report-UKR'!$B67)</f>
        <v>0</v>
      </c>
      <c r="W67" s="132">
        <f>SUMIFS('Transaction List - Int Report 2'!$M$10:$M$115,'Transaction List - Int Report 2'!$D$10:$D$115,'Budget &amp; Fin Report-UKR'!X$9,'Transaction List - Int Report 2'!$B$10:$B$115,'Budget &amp; Fin Report-UKR'!$B67)</f>
        <v>0</v>
      </c>
      <c r="X67" s="132">
        <f>SUMIFS('Transaction List - Int Report 2'!$M$10:$M$115,'Transaction List - Int Report 2'!$D$10:$D$115,'Budget &amp; Fin Report-UKR'!Y$9,'Transaction List - Int Report 2'!$B$10:$B$115,'Budget &amp; Fin Report-UKR'!$B67)</f>
        <v>0</v>
      </c>
      <c r="Y67" s="78">
        <f>SUMIFS('Transaction List - Int Report 2'!$M$10:$M$115,'Transaction List - Int Report 2'!$D$10:$D$115,'Budget &amp; Fin Report-UKR'!Z$9,'Transaction List - Int Report 2'!$B$10:$B$115,'Budget &amp; Fin Report-UKR'!$B67)</f>
        <v>0</v>
      </c>
      <c r="Z67" s="78">
        <f t="shared" si="34"/>
        <v>0</v>
      </c>
      <c r="AA67" s="167" t="e">
        <f t="shared" si="35"/>
        <v>#DIV/0!</v>
      </c>
      <c r="AC67" s="77">
        <f>SUMIFS('Transaction List - Final Report'!$M$10:$M$115,'Transaction List - Final Report'!$D$10:$D$115,'Budget &amp; Fin Report-UKR'!AD$9,'Transaction List - Final Report'!$B$10:$B$115,'Budget &amp; Fin Report-UKR'!$B67)</f>
        <v>0</v>
      </c>
      <c r="AD67" s="78">
        <f>SUMIFS('Transaction List - Final Report'!$M$10:$M$115,'Transaction List - Final Report'!$D$10:$D$115,'Budget &amp; Fin Report-UKR'!AE$9,'Transaction List - Final Report'!$B$10:$B$115,'Budget &amp; Fin Report-UKR'!$B67)</f>
        <v>0</v>
      </c>
      <c r="AE67" s="132">
        <f>SUMIFS('Transaction List - Final Report'!$M$10:$M$115,'Transaction List - Final Report'!$D$10:$D$115,'Budget &amp; Fin Report-UKR'!AF$9,'Transaction List - Final Report'!$B$10:$B$115,'Budget &amp; Fin Report-UKR'!$B67)</f>
        <v>0</v>
      </c>
      <c r="AF67" s="132">
        <f>SUMIFS('Transaction List - Final Report'!$M$10:$M$115,'Transaction List - Final Report'!$D$10:$D$115,'Budget &amp; Fin Report-UKR'!AG$9,'Transaction List - Final Report'!$B$10:$B$115,'Budget &amp; Fin Report-UKR'!$B67)</f>
        <v>0</v>
      </c>
      <c r="AG67" s="132">
        <f>SUMIFS('Transaction List - Final Report'!$M$10:$M$115,'Transaction List - Final Report'!$D$10:$D$115,'Budget &amp; Fin Report-UKR'!AH$9,'Transaction List - Final Report'!$B$10:$B$115,'Budget &amp; Fin Report-UKR'!$B67)</f>
        <v>0</v>
      </c>
      <c r="AH67" s="78">
        <f>SUMIFS('Transaction List - Final Report'!$M$10:$M$115,'Transaction List - Final Report'!$D$10:$D$115,'Budget &amp; Fin Report-UKR'!AI$9,'Transaction List - Final Report'!$B$10:$B$115,'Budget &amp; Fin Report-UKR'!$B67)</f>
        <v>0</v>
      </c>
      <c r="AI67" s="78">
        <f t="shared" si="36"/>
        <v>0</v>
      </c>
      <c r="AJ67" s="167" t="e">
        <f t="shared" si="37"/>
        <v>#DIV/0!</v>
      </c>
    </row>
    <row r="68" spans="2:36" ht="15.6">
      <c r="B68" s="331"/>
      <c r="C68" s="327" t="s">
        <v>379</v>
      </c>
      <c r="D68" s="328"/>
      <c r="E68" s="328"/>
      <c r="F68" s="328"/>
      <c r="G68" s="328"/>
      <c r="H68" s="328"/>
      <c r="I68" s="348"/>
      <c r="J68" s="385"/>
      <c r="K68" s="77">
        <f>SUMIFS('Transaction List - Int Report 1'!$M$10:$M$115,'Transaction List - Int Report 1'!$D$10:$D$115,'Budget &amp; Fin Report-UKR'!L$9,'Transaction List - Int Report 1'!$B$10:$B$115,'Budget &amp; Fin Report-UKR'!$B68)</f>
        <v>0</v>
      </c>
      <c r="L68" s="78">
        <f>SUMIFS('Transaction List - Int Report 1'!$M$10:$M$115,'Transaction List - Int Report 1'!$D$10:$D$115,'Budget &amp; Fin Report-UKR'!M$9,'Transaction List - Int Report 1'!$B$10:$B$115,'Budget &amp; Fin Report-UKR'!$B68)</f>
        <v>0</v>
      </c>
      <c r="M68" s="132">
        <f>SUMIFS('Transaction List - Int Report 1'!$M$10:$M$115,'Transaction List - Int Report 1'!$D$10:$D$115,'Budget &amp; Fin Report-UKR'!N$9,'Transaction List - Int Report 1'!$B$10:$B$115,'Budget &amp; Fin Report-UKR'!$B68)</f>
        <v>0</v>
      </c>
      <c r="N68" s="132">
        <f>SUMIFS('Transaction List - Int Report 1'!$M$10:$M$115,'Transaction List - Int Report 1'!$D$10:$D$115,'Budget &amp; Fin Report-UKR'!O$9,'Transaction List - Int Report 1'!$B$10:$B$115,'Budget &amp; Fin Report-UKR'!$B68)</f>
        <v>0</v>
      </c>
      <c r="O68" s="132">
        <f>SUMIFS('Transaction List - Int Report 1'!$M$10:$M$115,'Transaction List - Int Report 1'!$D$10:$D$115,'Budget &amp; Fin Report-UKR'!P$9,'Transaction List - Int Report 1'!$B$10:$B$115,'Budget &amp; Fin Report-UKR'!$B68)</f>
        <v>0</v>
      </c>
      <c r="P68" s="78">
        <f>SUMIFS('Transaction List - Int Report 1'!$M$10:$M$115,'Transaction List - Int Report 1'!$D$10:$D$115,'Budget &amp; Fin Report-UKR'!Q$9,'Transaction List - Int Report 1'!$B$10:$B$115,'Budget &amp; Fin Report-UKR'!$B68)</f>
        <v>0</v>
      </c>
      <c r="Q68" s="78">
        <f t="shared" si="33"/>
        <v>0</v>
      </c>
      <c r="R68" s="166" t="e">
        <f t="shared" si="25"/>
        <v>#DIV/0!</v>
      </c>
      <c r="T68" s="77">
        <f>SUMIFS('Transaction List - Int Report 2'!$M$10:$M$115,'Transaction List - Int Report 2'!$D$10:$D$115,'Budget &amp; Fin Report-UKR'!U$9,'Transaction List - Int Report 2'!$B$10:$B$115,'Budget &amp; Fin Report-UKR'!$B68)</f>
        <v>0</v>
      </c>
      <c r="U68" s="78">
        <f>SUMIFS('Transaction List - Int Report 2'!$M$10:$M$115,'Transaction List - Int Report 2'!$D$10:$D$115,'Budget &amp; Fin Report-UKR'!V$9,'Transaction List - Int Report 2'!$B$10:$B$115,'Budget &amp; Fin Report-UKR'!$B68)</f>
        <v>0</v>
      </c>
      <c r="V68" s="132">
        <f>SUMIFS('Transaction List - Int Report 2'!$M$10:$M$115,'Transaction List - Int Report 2'!$D$10:$D$115,'Budget &amp; Fin Report-UKR'!W$9,'Transaction List - Int Report 2'!$B$10:$B$115,'Budget &amp; Fin Report-UKR'!$B68)</f>
        <v>0</v>
      </c>
      <c r="W68" s="132">
        <f>SUMIFS('Transaction List - Int Report 2'!$M$10:$M$115,'Transaction List - Int Report 2'!$D$10:$D$115,'Budget &amp; Fin Report-UKR'!X$9,'Transaction List - Int Report 2'!$B$10:$B$115,'Budget &amp; Fin Report-UKR'!$B68)</f>
        <v>0</v>
      </c>
      <c r="X68" s="132">
        <f>SUMIFS('Transaction List - Int Report 2'!$M$10:$M$115,'Transaction List - Int Report 2'!$D$10:$D$115,'Budget &amp; Fin Report-UKR'!Y$9,'Transaction List - Int Report 2'!$B$10:$B$115,'Budget &amp; Fin Report-UKR'!$B68)</f>
        <v>0</v>
      </c>
      <c r="Y68" s="78">
        <f>SUMIFS('Transaction List - Int Report 2'!$M$10:$M$115,'Transaction List - Int Report 2'!$D$10:$D$115,'Budget &amp; Fin Report-UKR'!Z$9,'Transaction List - Int Report 2'!$B$10:$B$115,'Budget &amp; Fin Report-UKR'!$B68)</f>
        <v>0</v>
      </c>
      <c r="Z68" s="78">
        <f t="shared" si="34"/>
        <v>0</v>
      </c>
      <c r="AA68" s="167" t="e">
        <f t="shared" si="35"/>
        <v>#DIV/0!</v>
      </c>
      <c r="AC68" s="77">
        <f>SUMIFS('Transaction List - Final Report'!$M$10:$M$115,'Transaction List - Final Report'!$D$10:$D$115,'Budget &amp; Fin Report-UKR'!AD$9,'Transaction List - Final Report'!$B$10:$B$115,'Budget &amp; Fin Report-UKR'!$B68)</f>
        <v>0</v>
      </c>
      <c r="AD68" s="78">
        <f>SUMIFS('Transaction List - Final Report'!$M$10:$M$115,'Transaction List - Final Report'!$D$10:$D$115,'Budget &amp; Fin Report-UKR'!AE$9,'Transaction List - Final Report'!$B$10:$B$115,'Budget &amp; Fin Report-UKR'!$B68)</f>
        <v>0</v>
      </c>
      <c r="AE68" s="132">
        <f>SUMIFS('Transaction List - Final Report'!$M$10:$M$115,'Transaction List - Final Report'!$D$10:$D$115,'Budget &amp; Fin Report-UKR'!AF$9,'Transaction List - Final Report'!$B$10:$B$115,'Budget &amp; Fin Report-UKR'!$B68)</f>
        <v>0</v>
      </c>
      <c r="AF68" s="132">
        <f>SUMIFS('Transaction List - Final Report'!$M$10:$M$115,'Transaction List - Final Report'!$D$10:$D$115,'Budget &amp; Fin Report-UKR'!AG$9,'Transaction List - Final Report'!$B$10:$B$115,'Budget &amp; Fin Report-UKR'!$B68)</f>
        <v>0</v>
      </c>
      <c r="AG68" s="132">
        <f>SUMIFS('Transaction List - Final Report'!$M$10:$M$115,'Transaction List - Final Report'!$D$10:$D$115,'Budget &amp; Fin Report-UKR'!AH$9,'Transaction List - Final Report'!$B$10:$B$115,'Budget &amp; Fin Report-UKR'!$B68)</f>
        <v>0</v>
      </c>
      <c r="AH68" s="78">
        <f>SUMIFS('Transaction List - Final Report'!$M$10:$M$115,'Transaction List - Final Report'!$D$10:$D$115,'Budget &amp; Fin Report-UKR'!AI$9,'Transaction List - Final Report'!$B$10:$B$115,'Budget &amp; Fin Report-UKR'!$B68)</f>
        <v>0</v>
      </c>
      <c r="AI68" s="78">
        <f t="shared" si="36"/>
        <v>0</v>
      </c>
      <c r="AJ68" s="166" t="e">
        <f t="shared" si="37"/>
        <v>#DIV/0!</v>
      </c>
    </row>
    <row r="69" spans="2:36" ht="14.4">
      <c r="B69" s="196" t="s">
        <v>352</v>
      </c>
      <c r="C69" s="197"/>
      <c r="D69" s="198"/>
      <c r="E69" s="198"/>
      <c r="F69" s="201"/>
      <c r="G69" s="198"/>
      <c r="H69" s="200"/>
      <c r="I69" s="349">
        <f t="shared" ref="I69:I71" si="39">E69*F69*G69*H69</f>
        <v>0</v>
      </c>
      <c r="J69" s="385"/>
      <c r="K69" s="77">
        <f>SUMIFS('Transaction List - Int Report 1'!$M$10:$M$115,'Transaction List - Int Report 1'!$D$10:$D$115,'Budget &amp; Fin Report-UKR'!L$9,'Transaction List - Int Report 1'!$B$10:$B$115,'Budget &amp; Fin Report-UKR'!$B69)</f>
        <v>0</v>
      </c>
      <c r="L69" s="78">
        <f>SUMIFS('Transaction List - Int Report 1'!$M$10:$M$115,'Transaction List - Int Report 1'!$D$10:$D$115,'Budget &amp; Fin Report-UKR'!M$9,'Transaction List - Int Report 1'!$B$10:$B$115,'Budget &amp; Fin Report-UKR'!$B69)</f>
        <v>0</v>
      </c>
      <c r="M69" s="132">
        <f>SUMIFS('Transaction List - Int Report 1'!$M$10:$M$115,'Transaction List - Int Report 1'!$D$10:$D$115,'Budget &amp; Fin Report-UKR'!N$9,'Transaction List - Int Report 1'!$B$10:$B$115,'Budget &amp; Fin Report-UKR'!$B69)</f>
        <v>0</v>
      </c>
      <c r="N69" s="132">
        <f>SUMIFS('Transaction List - Int Report 1'!$M$10:$M$115,'Transaction List - Int Report 1'!$D$10:$D$115,'Budget &amp; Fin Report-UKR'!O$9,'Transaction List - Int Report 1'!$B$10:$B$115,'Budget &amp; Fin Report-UKR'!$B69)</f>
        <v>0</v>
      </c>
      <c r="O69" s="132">
        <f>SUMIFS('Transaction List - Int Report 1'!$M$10:$M$115,'Transaction List - Int Report 1'!$D$10:$D$115,'Budget &amp; Fin Report-UKR'!P$9,'Transaction List - Int Report 1'!$B$10:$B$115,'Budget &amp; Fin Report-UKR'!$B69)</f>
        <v>0</v>
      </c>
      <c r="P69" s="78">
        <f>SUMIFS('Transaction List - Int Report 1'!$M$10:$M$115,'Transaction List - Int Report 1'!$D$10:$D$115,'Budget &amp; Fin Report-UKR'!Q$9,'Transaction List - Int Report 1'!$B$10:$B$115,'Budget &amp; Fin Report-UKR'!$B69)</f>
        <v>0</v>
      </c>
      <c r="Q69" s="78">
        <f>SUM(K69:P69)</f>
        <v>0</v>
      </c>
      <c r="R69" s="166" t="e">
        <f t="shared" si="25"/>
        <v>#DIV/0!</v>
      </c>
      <c r="T69" s="77">
        <f>SUMIFS('Transaction List - Int Report 2'!$M$10:$M$115,'Transaction List - Int Report 2'!$D$10:$D$115,'Budget &amp; Fin Report-UKR'!U$9,'Transaction List - Int Report 2'!$B$10:$B$115,'Budget &amp; Fin Report-UKR'!$B69)</f>
        <v>0</v>
      </c>
      <c r="U69" s="78">
        <f>SUMIFS('Transaction List - Int Report 2'!$M$10:$M$115,'Transaction List - Int Report 2'!$D$10:$D$115,'Budget &amp; Fin Report-UKR'!V$9,'Transaction List - Int Report 2'!$B$10:$B$115,'Budget &amp; Fin Report-UKR'!$B69)</f>
        <v>0</v>
      </c>
      <c r="V69" s="132">
        <f>SUMIFS('Transaction List - Int Report 2'!$M$10:$M$115,'Transaction List - Int Report 2'!$D$10:$D$115,'Budget &amp; Fin Report-UKR'!W$9,'Transaction List - Int Report 2'!$B$10:$B$115,'Budget &amp; Fin Report-UKR'!$B69)</f>
        <v>0</v>
      </c>
      <c r="W69" s="132">
        <f>SUMIFS('Transaction List - Int Report 2'!$M$10:$M$115,'Transaction List - Int Report 2'!$D$10:$D$115,'Budget &amp; Fin Report-UKR'!X$9,'Transaction List - Int Report 2'!$B$10:$B$115,'Budget &amp; Fin Report-UKR'!$B69)</f>
        <v>0</v>
      </c>
      <c r="X69" s="132">
        <f>SUMIFS('Transaction List - Int Report 2'!$M$10:$M$115,'Transaction List - Int Report 2'!$D$10:$D$115,'Budget &amp; Fin Report-UKR'!Y$9,'Transaction List - Int Report 2'!$B$10:$B$115,'Budget &amp; Fin Report-UKR'!$B69)</f>
        <v>0</v>
      </c>
      <c r="Y69" s="78">
        <f>SUMIFS('Transaction List - Int Report 2'!$M$10:$M$115,'Transaction List - Int Report 2'!$D$10:$D$115,'Budget &amp; Fin Report-UKR'!Z$9,'Transaction List - Int Report 2'!$B$10:$B$115,'Budget &amp; Fin Report-UKR'!$B69)</f>
        <v>0</v>
      </c>
      <c r="Z69" s="78">
        <f>SUM(T69:Y69)</f>
        <v>0</v>
      </c>
      <c r="AA69" s="167" t="e">
        <f t="shared" si="35"/>
        <v>#DIV/0!</v>
      </c>
      <c r="AC69" s="77">
        <f>SUMIFS('Transaction List - Final Report'!$M$10:$M$115,'Transaction List - Final Report'!$D$10:$D$115,'Budget &amp; Fin Report-UKR'!AD$9,'Transaction List - Final Report'!$B$10:$B$115,'Budget &amp; Fin Report-UKR'!$B69)</f>
        <v>0</v>
      </c>
      <c r="AD69" s="78">
        <f>SUMIFS('Transaction List - Final Report'!$M$10:$M$115,'Transaction List - Final Report'!$D$10:$D$115,'Budget &amp; Fin Report-UKR'!AE$9,'Transaction List - Final Report'!$B$10:$B$115,'Budget &amp; Fin Report-UKR'!$B69)</f>
        <v>0</v>
      </c>
      <c r="AE69" s="132">
        <f>SUMIFS('Transaction List - Final Report'!$M$10:$M$115,'Transaction List - Final Report'!$D$10:$D$115,'Budget &amp; Fin Report-UKR'!AF$9,'Transaction List - Final Report'!$B$10:$B$115,'Budget &amp; Fin Report-UKR'!$B69)</f>
        <v>0</v>
      </c>
      <c r="AF69" s="132">
        <f>SUMIFS('Transaction List - Final Report'!$M$10:$M$115,'Transaction List - Final Report'!$D$10:$D$115,'Budget &amp; Fin Report-UKR'!AG$9,'Transaction List - Final Report'!$B$10:$B$115,'Budget &amp; Fin Report-UKR'!$B69)</f>
        <v>0</v>
      </c>
      <c r="AG69" s="132">
        <f>SUMIFS('Transaction List - Final Report'!$M$10:$M$115,'Transaction List - Final Report'!$D$10:$D$115,'Budget &amp; Fin Report-UKR'!AH$9,'Transaction List - Final Report'!$B$10:$B$115,'Budget &amp; Fin Report-UKR'!$B69)</f>
        <v>0</v>
      </c>
      <c r="AH69" s="78">
        <f>SUMIFS('Transaction List - Final Report'!$M$10:$M$115,'Transaction List - Final Report'!$D$10:$D$115,'Budget &amp; Fin Report-UKR'!AI$9,'Transaction List - Final Report'!$B$10:$B$115,'Budget &amp; Fin Report-UKR'!$B69)</f>
        <v>0</v>
      </c>
      <c r="AI69" s="78">
        <f t="shared" si="36"/>
        <v>0</v>
      </c>
      <c r="AJ69" s="167" t="e">
        <f t="shared" si="37"/>
        <v>#DIV/0!</v>
      </c>
    </row>
    <row r="70" spans="2:36" ht="14.4">
      <c r="B70" s="196" t="s">
        <v>353</v>
      </c>
      <c r="C70" s="197"/>
      <c r="D70" s="198"/>
      <c r="E70" s="198"/>
      <c r="F70" s="201"/>
      <c r="G70" s="198"/>
      <c r="H70" s="200"/>
      <c r="I70" s="349">
        <f t="shared" si="39"/>
        <v>0</v>
      </c>
      <c r="J70" s="385"/>
      <c r="K70" s="77">
        <f>SUMIFS('Transaction List - Int Report 1'!$M$10:$M$115,'Transaction List - Int Report 1'!$D$10:$D$115,'Budget &amp; Fin Report-UKR'!L$9,'Transaction List - Int Report 1'!$B$10:$B$115,'Budget &amp; Fin Report-UKR'!$B70)</f>
        <v>0</v>
      </c>
      <c r="L70" s="78">
        <f>SUMIFS('Transaction List - Int Report 1'!$M$10:$M$115,'Transaction List - Int Report 1'!$D$10:$D$115,'Budget &amp; Fin Report-UKR'!M$9,'Transaction List - Int Report 1'!$B$10:$B$115,'Budget &amp; Fin Report-UKR'!$B70)</f>
        <v>0</v>
      </c>
      <c r="M70" s="132">
        <f>SUMIFS('Transaction List - Int Report 1'!$M$10:$M$115,'Transaction List - Int Report 1'!$D$10:$D$115,'Budget &amp; Fin Report-UKR'!N$9,'Transaction List - Int Report 1'!$B$10:$B$115,'Budget &amp; Fin Report-UKR'!$B70)</f>
        <v>0</v>
      </c>
      <c r="N70" s="132">
        <f>SUMIFS('Transaction List - Int Report 1'!$M$10:$M$115,'Transaction List - Int Report 1'!$D$10:$D$115,'Budget &amp; Fin Report-UKR'!O$9,'Transaction List - Int Report 1'!$B$10:$B$115,'Budget &amp; Fin Report-UKR'!$B70)</f>
        <v>0</v>
      </c>
      <c r="O70" s="132">
        <f>SUMIFS('Transaction List - Int Report 1'!$M$10:$M$115,'Transaction List - Int Report 1'!$D$10:$D$115,'Budget &amp; Fin Report-UKR'!P$9,'Transaction List - Int Report 1'!$B$10:$B$115,'Budget &amp; Fin Report-UKR'!$B70)</f>
        <v>0</v>
      </c>
      <c r="P70" s="78">
        <f>SUMIFS('Transaction List - Int Report 1'!$M$10:$M$115,'Transaction List - Int Report 1'!$D$10:$D$115,'Budget &amp; Fin Report-UKR'!Q$9,'Transaction List - Int Report 1'!$B$10:$B$115,'Budget &amp; Fin Report-UKR'!$B70)</f>
        <v>0</v>
      </c>
      <c r="Q70" s="78">
        <f t="shared" ref="Q70:Q72" si="40">SUM(K70:P70)</f>
        <v>0</v>
      </c>
      <c r="R70" s="166" t="e">
        <f t="shared" si="25"/>
        <v>#DIV/0!</v>
      </c>
      <c r="T70" s="77">
        <f>SUMIFS('Transaction List - Int Report 2'!$M$10:$M$115,'Transaction List - Int Report 2'!$D$10:$D$115,'Budget &amp; Fin Report-UKR'!U$9,'Transaction List - Int Report 2'!$B$10:$B$115,'Budget &amp; Fin Report-UKR'!$B70)</f>
        <v>0</v>
      </c>
      <c r="U70" s="78">
        <f>SUMIFS('Transaction List - Int Report 2'!$M$10:$M$115,'Transaction List - Int Report 2'!$D$10:$D$115,'Budget &amp; Fin Report-UKR'!V$9,'Transaction List - Int Report 2'!$B$10:$B$115,'Budget &amp; Fin Report-UKR'!$B70)</f>
        <v>0</v>
      </c>
      <c r="V70" s="132">
        <f>SUMIFS('Transaction List - Int Report 2'!$M$10:$M$115,'Transaction List - Int Report 2'!$D$10:$D$115,'Budget &amp; Fin Report-UKR'!W$9,'Transaction List - Int Report 2'!$B$10:$B$115,'Budget &amp; Fin Report-UKR'!$B70)</f>
        <v>0</v>
      </c>
      <c r="W70" s="132">
        <f>SUMIFS('Transaction List - Int Report 2'!$M$10:$M$115,'Transaction List - Int Report 2'!$D$10:$D$115,'Budget &amp; Fin Report-UKR'!X$9,'Transaction List - Int Report 2'!$B$10:$B$115,'Budget &amp; Fin Report-UKR'!$B70)</f>
        <v>0</v>
      </c>
      <c r="X70" s="132">
        <f>SUMIFS('Transaction List - Int Report 2'!$M$10:$M$115,'Transaction List - Int Report 2'!$D$10:$D$115,'Budget &amp; Fin Report-UKR'!Y$9,'Transaction List - Int Report 2'!$B$10:$B$115,'Budget &amp; Fin Report-UKR'!$B70)</f>
        <v>0</v>
      </c>
      <c r="Y70" s="78">
        <f>SUMIFS('Transaction List - Int Report 2'!$M$10:$M$115,'Transaction List - Int Report 2'!$D$10:$D$115,'Budget &amp; Fin Report-UKR'!Z$9,'Transaction List - Int Report 2'!$B$10:$B$115,'Budget &amp; Fin Report-UKR'!$B70)</f>
        <v>0</v>
      </c>
      <c r="Z70" s="78">
        <f t="shared" ref="Z70:Z72" si="41">SUM(T70:Y70)</f>
        <v>0</v>
      </c>
      <c r="AA70" s="167" t="e">
        <f t="shared" si="35"/>
        <v>#DIV/0!</v>
      </c>
      <c r="AC70" s="77">
        <f>SUMIFS('Transaction List - Final Report'!$M$10:$M$115,'Transaction List - Final Report'!$D$10:$D$115,'Budget &amp; Fin Report-UKR'!AD$9,'Transaction List - Final Report'!$B$10:$B$115,'Budget &amp; Fin Report-UKR'!$B70)</f>
        <v>0</v>
      </c>
      <c r="AD70" s="78">
        <f>SUMIFS('Transaction List - Final Report'!$M$10:$M$115,'Transaction List - Final Report'!$D$10:$D$115,'Budget &amp; Fin Report-UKR'!AE$9,'Transaction List - Final Report'!$B$10:$B$115,'Budget &amp; Fin Report-UKR'!$B70)</f>
        <v>0</v>
      </c>
      <c r="AE70" s="132">
        <f>SUMIFS('Transaction List - Final Report'!$M$10:$M$115,'Transaction List - Final Report'!$D$10:$D$115,'Budget &amp; Fin Report-UKR'!AF$9,'Transaction List - Final Report'!$B$10:$B$115,'Budget &amp; Fin Report-UKR'!$B70)</f>
        <v>0</v>
      </c>
      <c r="AF70" s="132">
        <f>SUMIFS('Transaction List - Final Report'!$M$10:$M$115,'Transaction List - Final Report'!$D$10:$D$115,'Budget &amp; Fin Report-UKR'!AG$9,'Transaction List - Final Report'!$B$10:$B$115,'Budget &amp; Fin Report-UKR'!$B70)</f>
        <v>0</v>
      </c>
      <c r="AG70" s="132">
        <f>SUMIFS('Transaction List - Final Report'!$M$10:$M$115,'Transaction List - Final Report'!$D$10:$D$115,'Budget &amp; Fin Report-UKR'!AH$9,'Transaction List - Final Report'!$B$10:$B$115,'Budget &amp; Fin Report-UKR'!$B70)</f>
        <v>0</v>
      </c>
      <c r="AH70" s="78">
        <f>SUMIFS('Transaction List - Final Report'!$M$10:$M$115,'Transaction List - Final Report'!$D$10:$D$115,'Budget &amp; Fin Report-UKR'!AI$9,'Transaction List - Final Report'!$B$10:$B$115,'Budget &amp; Fin Report-UKR'!$B70)</f>
        <v>0</v>
      </c>
      <c r="AI70" s="78">
        <f t="shared" si="36"/>
        <v>0</v>
      </c>
      <c r="AJ70" s="167" t="e">
        <f t="shared" si="37"/>
        <v>#DIV/0!</v>
      </c>
    </row>
    <row r="71" spans="2:36" ht="14.4">
      <c r="B71" s="196" t="s">
        <v>354</v>
      </c>
      <c r="C71" s="197"/>
      <c r="D71" s="198"/>
      <c r="E71" s="198"/>
      <c r="F71" s="201"/>
      <c r="G71" s="198"/>
      <c r="H71" s="200"/>
      <c r="I71" s="349">
        <f t="shared" si="39"/>
        <v>0</v>
      </c>
      <c r="J71" s="385"/>
      <c r="K71" s="77">
        <f>SUMIFS('Transaction List - Int Report 1'!$M$10:$M$115,'Transaction List - Int Report 1'!$D$10:$D$115,'Budget &amp; Fin Report-UKR'!L$9,'Transaction List - Int Report 1'!$B$10:$B$115,'Budget &amp; Fin Report-UKR'!$B71)</f>
        <v>0</v>
      </c>
      <c r="L71" s="78">
        <f>SUMIFS('Transaction List - Int Report 1'!$M$10:$M$115,'Transaction List - Int Report 1'!$D$10:$D$115,'Budget &amp; Fin Report-UKR'!M$9,'Transaction List - Int Report 1'!$B$10:$B$115,'Budget &amp; Fin Report-UKR'!$B71)</f>
        <v>0</v>
      </c>
      <c r="M71" s="132">
        <f>SUMIFS('Transaction List - Int Report 1'!$M$10:$M$115,'Transaction List - Int Report 1'!$D$10:$D$115,'Budget &amp; Fin Report-UKR'!N$9,'Transaction List - Int Report 1'!$B$10:$B$115,'Budget &amp; Fin Report-UKR'!$B71)</f>
        <v>0</v>
      </c>
      <c r="N71" s="132">
        <f>SUMIFS('Transaction List - Int Report 1'!$M$10:$M$115,'Transaction List - Int Report 1'!$D$10:$D$115,'Budget &amp; Fin Report-UKR'!O$9,'Transaction List - Int Report 1'!$B$10:$B$115,'Budget &amp; Fin Report-UKR'!$B71)</f>
        <v>0</v>
      </c>
      <c r="O71" s="132">
        <f>SUMIFS('Transaction List - Int Report 1'!$M$10:$M$115,'Transaction List - Int Report 1'!$D$10:$D$115,'Budget &amp; Fin Report-UKR'!P$9,'Transaction List - Int Report 1'!$B$10:$B$115,'Budget &amp; Fin Report-UKR'!$B71)</f>
        <v>0</v>
      </c>
      <c r="P71" s="78">
        <f>SUMIFS('Transaction List - Int Report 1'!$M$10:$M$115,'Transaction List - Int Report 1'!$D$10:$D$115,'Budget &amp; Fin Report-UKR'!Q$9,'Transaction List - Int Report 1'!$B$10:$B$115,'Budget &amp; Fin Report-UKR'!$B71)</f>
        <v>0</v>
      </c>
      <c r="Q71" s="78">
        <f t="shared" si="40"/>
        <v>0</v>
      </c>
      <c r="R71" s="166" t="e">
        <f t="shared" si="25"/>
        <v>#DIV/0!</v>
      </c>
      <c r="T71" s="77">
        <f>SUMIFS('Transaction List - Int Report 2'!$M$10:$M$115,'Transaction List - Int Report 2'!$D$10:$D$115,'Budget &amp; Fin Report-UKR'!U$9,'Transaction List - Int Report 2'!$B$10:$B$115,'Budget &amp; Fin Report-UKR'!$B71)</f>
        <v>0</v>
      </c>
      <c r="U71" s="78">
        <f>SUMIFS('Transaction List - Int Report 2'!$M$10:$M$115,'Transaction List - Int Report 2'!$D$10:$D$115,'Budget &amp; Fin Report-UKR'!V$9,'Transaction List - Int Report 2'!$B$10:$B$115,'Budget &amp; Fin Report-UKR'!$B71)</f>
        <v>0</v>
      </c>
      <c r="V71" s="132">
        <f>SUMIFS('Transaction List - Int Report 2'!$M$10:$M$115,'Transaction List - Int Report 2'!$D$10:$D$115,'Budget &amp; Fin Report-UKR'!W$9,'Transaction List - Int Report 2'!$B$10:$B$115,'Budget &amp; Fin Report-UKR'!$B71)</f>
        <v>0</v>
      </c>
      <c r="W71" s="132">
        <f>SUMIFS('Transaction List - Int Report 2'!$M$10:$M$115,'Transaction List - Int Report 2'!$D$10:$D$115,'Budget &amp; Fin Report-UKR'!X$9,'Transaction List - Int Report 2'!$B$10:$B$115,'Budget &amp; Fin Report-UKR'!$B71)</f>
        <v>0</v>
      </c>
      <c r="X71" s="132">
        <f>SUMIFS('Transaction List - Int Report 2'!$M$10:$M$115,'Transaction List - Int Report 2'!$D$10:$D$115,'Budget &amp; Fin Report-UKR'!Y$9,'Transaction List - Int Report 2'!$B$10:$B$115,'Budget &amp; Fin Report-UKR'!$B71)</f>
        <v>0</v>
      </c>
      <c r="Y71" s="78">
        <f>SUMIFS('Transaction List - Int Report 2'!$M$10:$M$115,'Transaction List - Int Report 2'!$D$10:$D$115,'Budget &amp; Fin Report-UKR'!Z$9,'Transaction List - Int Report 2'!$B$10:$B$115,'Budget &amp; Fin Report-UKR'!$B71)</f>
        <v>0</v>
      </c>
      <c r="Z71" s="78">
        <f t="shared" si="41"/>
        <v>0</v>
      </c>
      <c r="AA71" s="167" t="e">
        <f t="shared" si="35"/>
        <v>#DIV/0!</v>
      </c>
      <c r="AC71" s="77">
        <f>SUMIFS('Transaction List - Final Report'!$M$10:$M$115,'Transaction List - Final Report'!$D$10:$D$115,'Budget &amp; Fin Report-UKR'!AD$9,'Transaction List - Final Report'!$B$10:$B$115,'Budget &amp; Fin Report-UKR'!$B71)</f>
        <v>0</v>
      </c>
      <c r="AD71" s="78">
        <f>SUMIFS('Transaction List - Final Report'!$M$10:$M$115,'Transaction List - Final Report'!$D$10:$D$115,'Budget &amp; Fin Report-UKR'!AE$9,'Transaction List - Final Report'!$B$10:$B$115,'Budget &amp; Fin Report-UKR'!$B71)</f>
        <v>0</v>
      </c>
      <c r="AE71" s="132">
        <f>SUMIFS('Transaction List - Final Report'!$M$10:$M$115,'Transaction List - Final Report'!$D$10:$D$115,'Budget &amp; Fin Report-UKR'!AF$9,'Transaction List - Final Report'!$B$10:$B$115,'Budget &amp; Fin Report-UKR'!$B71)</f>
        <v>0</v>
      </c>
      <c r="AF71" s="132">
        <f>SUMIFS('Transaction List - Final Report'!$M$10:$M$115,'Transaction List - Final Report'!$D$10:$D$115,'Budget &amp; Fin Report-UKR'!AG$9,'Transaction List - Final Report'!$B$10:$B$115,'Budget &amp; Fin Report-UKR'!$B71)</f>
        <v>0</v>
      </c>
      <c r="AG71" s="132">
        <f>SUMIFS('Transaction List - Final Report'!$M$10:$M$115,'Transaction List - Final Report'!$D$10:$D$115,'Budget &amp; Fin Report-UKR'!AH$9,'Transaction List - Final Report'!$B$10:$B$115,'Budget &amp; Fin Report-UKR'!$B71)</f>
        <v>0</v>
      </c>
      <c r="AH71" s="78">
        <f>SUMIFS('Transaction List - Final Report'!$M$10:$M$115,'Transaction List - Final Report'!$D$10:$D$115,'Budget &amp; Fin Report-UKR'!AI$9,'Transaction List - Final Report'!$B$10:$B$115,'Budget &amp; Fin Report-UKR'!$B71)</f>
        <v>0</v>
      </c>
      <c r="AI71" s="78">
        <f t="shared" si="36"/>
        <v>0</v>
      </c>
      <c r="AJ71" s="167" t="e">
        <f t="shared" si="37"/>
        <v>#DIV/0!</v>
      </c>
    </row>
    <row r="72" spans="2:36" ht="14.4">
      <c r="B72" s="332"/>
      <c r="C72" s="325" t="s">
        <v>360</v>
      </c>
      <c r="D72" s="325"/>
      <c r="E72" s="326"/>
      <c r="F72" s="326"/>
      <c r="G72" s="326"/>
      <c r="H72" s="326"/>
      <c r="I72" s="350">
        <f>SUM(I69:I71)</f>
        <v>0</v>
      </c>
      <c r="J72" s="385"/>
      <c r="K72" s="77">
        <f>SUMIFS('Transaction List - Int Report 1'!$M$10:$M$115,'Transaction List - Int Report 1'!$D$10:$D$115,'Budget &amp; Fin Report-UKR'!L$9,'Transaction List - Int Report 1'!$B$10:$B$115,'Budget &amp; Fin Report-UKR'!$B72)</f>
        <v>0</v>
      </c>
      <c r="L72" s="78">
        <f>SUMIFS('Transaction List - Int Report 1'!$M$10:$M$115,'Transaction List - Int Report 1'!$D$10:$D$115,'Budget &amp; Fin Report-UKR'!M$9,'Transaction List - Int Report 1'!$B$10:$B$115,'Budget &amp; Fin Report-UKR'!$B72)</f>
        <v>0</v>
      </c>
      <c r="M72" s="132">
        <f>SUMIFS('Transaction List - Int Report 1'!$M$10:$M$115,'Transaction List - Int Report 1'!$D$10:$D$115,'Budget &amp; Fin Report-UKR'!N$9,'Transaction List - Int Report 1'!$B$10:$B$115,'Budget &amp; Fin Report-UKR'!$B72)</f>
        <v>0</v>
      </c>
      <c r="N72" s="132">
        <f>SUMIFS('Transaction List - Int Report 1'!$M$10:$M$115,'Transaction List - Int Report 1'!$D$10:$D$115,'Budget &amp; Fin Report-UKR'!O$9,'Transaction List - Int Report 1'!$B$10:$B$115,'Budget &amp; Fin Report-UKR'!$B72)</f>
        <v>0</v>
      </c>
      <c r="O72" s="132">
        <f>SUMIFS('Transaction List - Int Report 1'!$M$10:$M$115,'Transaction List - Int Report 1'!$D$10:$D$115,'Budget &amp; Fin Report-UKR'!P$9,'Transaction List - Int Report 1'!$B$10:$B$115,'Budget &amp; Fin Report-UKR'!$B72)</f>
        <v>0</v>
      </c>
      <c r="P72" s="78">
        <f>SUMIFS('Transaction List - Int Report 1'!$M$10:$M$115,'Transaction List - Int Report 1'!$D$10:$D$115,'Budget &amp; Fin Report-UKR'!Q$9,'Transaction List - Int Report 1'!$B$10:$B$115,'Budget &amp; Fin Report-UKR'!$B72)</f>
        <v>0</v>
      </c>
      <c r="Q72" s="78">
        <f t="shared" si="40"/>
        <v>0</v>
      </c>
      <c r="R72" s="166" t="e">
        <f t="shared" si="25"/>
        <v>#DIV/0!</v>
      </c>
      <c r="T72" s="77">
        <f>SUMIFS('Transaction List - Int Report 2'!$M$10:$M$115,'Transaction List - Int Report 2'!$D$10:$D$115,'Budget &amp; Fin Report-UKR'!U$9,'Transaction List - Int Report 2'!$B$10:$B$115,'Budget &amp; Fin Report-UKR'!$B72)</f>
        <v>0</v>
      </c>
      <c r="U72" s="78">
        <f>SUMIFS('Transaction List - Int Report 2'!$M$10:$M$115,'Transaction List - Int Report 2'!$D$10:$D$115,'Budget &amp; Fin Report-UKR'!V$9,'Transaction List - Int Report 2'!$B$10:$B$115,'Budget &amp; Fin Report-UKR'!$B72)</f>
        <v>0</v>
      </c>
      <c r="V72" s="132">
        <f>SUMIFS('Transaction List - Int Report 2'!$M$10:$M$115,'Transaction List - Int Report 2'!$D$10:$D$115,'Budget &amp; Fin Report-UKR'!W$9,'Transaction List - Int Report 2'!$B$10:$B$115,'Budget &amp; Fin Report-UKR'!$B72)</f>
        <v>0</v>
      </c>
      <c r="W72" s="132">
        <f>SUMIFS('Transaction List - Int Report 2'!$M$10:$M$115,'Transaction List - Int Report 2'!$D$10:$D$115,'Budget &amp; Fin Report-UKR'!X$9,'Transaction List - Int Report 2'!$B$10:$B$115,'Budget &amp; Fin Report-UKR'!$B72)</f>
        <v>0</v>
      </c>
      <c r="X72" s="132">
        <f>SUMIFS('Transaction List - Int Report 2'!$M$10:$M$115,'Transaction List - Int Report 2'!$D$10:$D$115,'Budget &amp; Fin Report-UKR'!Y$9,'Transaction List - Int Report 2'!$B$10:$B$115,'Budget &amp; Fin Report-UKR'!$B72)</f>
        <v>0</v>
      </c>
      <c r="Y72" s="78">
        <f>SUMIFS('Transaction List - Int Report 2'!$M$10:$M$115,'Transaction List - Int Report 2'!$D$10:$D$115,'Budget &amp; Fin Report-UKR'!Z$9,'Transaction List - Int Report 2'!$B$10:$B$115,'Budget &amp; Fin Report-UKR'!$B72)</f>
        <v>0</v>
      </c>
      <c r="Z72" s="78">
        <f t="shared" si="41"/>
        <v>0</v>
      </c>
      <c r="AA72" s="167" t="e">
        <f t="shared" si="35"/>
        <v>#DIV/0!</v>
      </c>
      <c r="AC72" s="77">
        <f>SUMIFS('Transaction List - Final Report'!$M$10:$M$115,'Transaction List - Final Report'!$D$10:$D$115,'Budget &amp; Fin Report-UKR'!AD$9,'Transaction List - Final Report'!$B$10:$B$115,'Budget &amp; Fin Report-UKR'!$B72)</f>
        <v>0</v>
      </c>
      <c r="AD72" s="78">
        <f>SUMIFS('Transaction List - Final Report'!$M$10:$M$115,'Transaction List - Final Report'!$D$10:$D$115,'Budget &amp; Fin Report-UKR'!AE$9,'Transaction List - Final Report'!$B$10:$B$115,'Budget &amp; Fin Report-UKR'!$B72)</f>
        <v>0</v>
      </c>
      <c r="AE72" s="132">
        <f>SUMIFS('Transaction List - Final Report'!$M$10:$M$115,'Transaction List - Final Report'!$D$10:$D$115,'Budget &amp; Fin Report-UKR'!AF$9,'Transaction List - Final Report'!$B$10:$B$115,'Budget &amp; Fin Report-UKR'!$B72)</f>
        <v>0</v>
      </c>
      <c r="AF72" s="132">
        <f>SUMIFS('Transaction List - Final Report'!$M$10:$M$115,'Transaction List - Final Report'!$D$10:$D$115,'Budget &amp; Fin Report-UKR'!AG$9,'Transaction List - Final Report'!$B$10:$B$115,'Budget &amp; Fin Report-UKR'!$B72)</f>
        <v>0</v>
      </c>
      <c r="AG72" s="132">
        <f>SUMIFS('Transaction List - Final Report'!$M$10:$M$115,'Transaction List - Final Report'!$D$10:$D$115,'Budget &amp; Fin Report-UKR'!AH$9,'Transaction List - Final Report'!$B$10:$B$115,'Budget &amp; Fin Report-UKR'!$B72)</f>
        <v>0</v>
      </c>
      <c r="AH72" s="78">
        <f>SUMIFS('Transaction List - Final Report'!$M$10:$M$115,'Transaction List - Final Report'!$D$10:$D$115,'Budget &amp; Fin Report-UKR'!AI$9,'Transaction List - Final Report'!$B$10:$B$115,'Budget &amp; Fin Report-UKR'!$B72)</f>
        <v>0</v>
      </c>
      <c r="AI72" s="78">
        <f t="shared" si="36"/>
        <v>0</v>
      </c>
      <c r="AJ72" s="166" t="e">
        <f t="shared" si="37"/>
        <v>#DIV/0!</v>
      </c>
    </row>
    <row r="73" spans="2:36" ht="15.6">
      <c r="B73" s="331"/>
      <c r="C73" s="327" t="s">
        <v>380</v>
      </c>
      <c r="D73" s="328"/>
      <c r="E73" s="328"/>
      <c r="F73" s="328"/>
      <c r="G73" s="328"/>
      <c r="H73" s="328"/>
      <c r="I73" s="348"/>
      <c r="J73" s="385"/>
      <c r="K73" s="314"/>
      <c r="L73" s="315"/>
      <c r="M73" s="315"/>
      <c r="N73" s="315"/>
      <c r="O73" s="315"/>
      <c r="P73" s="315"/>
      <c r="Q73" s="315"/>
      <c r="R73" s="316"/>
      <c r="T73" s="314"/>
      <c r="U73" s="315"/>
      <c r="V73" s="315"/>
      <c r="W73" s="315"/>
      <c r="X73" s="315"/>
      <c r="Y73" s="315"/>
      <c r="Z73" s="315"/>
      <c r="AA73" s="317"/>
      <c r="AC73" s="314"/>
      <c r="AD73" s="315"/>
      <c r="AE73" s="315"/>
      <c r="AF73" s="315"/>
      <c r="AG73" s="315"/>
      <c r="AH73" s="315"/>
      <c r="AI73" s="315"/>
      <c r="AJ73" s="316"/>
    </row>
    <row r="74" spans="2:36" ht="15.6">
      <c r="B74" s="196" t="s">
        <v>362</v>
      </c>
      <c r="C74" s="197"/>
      <c r="D74" s="198"/>
      <c r="E74" s="198"/>
      <c r="F74" s="201"/>
      <c r="G74" s="198"/>
      <c r="H74" s="200"/>
      <c r="I74" s="349">
        <f>E74*F74*G74*H74</f>
        <v>0</v>
      </c>
      <c r="J74" s="385"/>
      <c r="K74" s="371">
        <f>C74</f>
        <v>0</v>
      </c>
      <c r="L74" s="372"/>
      <c r="M74" s="372"/>
      <c r="N74" s="372"/>
      <c r="O74" s="372"/>
      <c r="P74" s="372"/>
      <c r="Q74" s="372"/>
      <c r="R74" s="373"/>
      <c r="T74" s="371">
        <f>K74</f>
        <v>0</v>
      </c>
      <c r="U74" s="372"/>
      <c r="V74" s="372"/>
      <c r="W74" s="372"/>
      <c r="X74" s="372"/>
      <c r="Y74" s="372"/>
      <c r="Z74" s="372"/>
      <c r="AA74" s="373"/>
      <c r="AC74" s="371">
        <f>T74</f>
        <v>0</v>
      </c>
      <c r="AD74" s="372"/>
      <c r="AE74" s="372"/>
      <c r="AF74" s="372"/>
      <c r="AG74" s="372"/>
      <c r="AH74" s="372"/>
      <c r="AI74" s="372"/>
      <c r="AJ74" s="373"/>
    </row>
    <row r="75" spans="2:36" ht="14.4">
      <c r="B75" s="196" t="s">
        <v>363</v>
      </c>
      <c r="C75" s="197"/>
      <c r="D75" s="198"/>
      <c r="E75" s="198"/>
      <c r="F75" s="201"/>
      <c r="G75" s="198"/>
      <c r="H75" s="200"/>
      <c r="I75" s="349">
        <f>E75*F75*G75*H75</f>
        <v>0</v>
      </c>
      <c r="J75" s="385"/>
      <c r="K75" s="77">
        <f>SUMIFS('Transaction List - Int Report 1'!$M$10:$M$115,'Transaction List - Int Report 1'!$D$10:$D$115,'Budget &amp; Fin Report-UKR'!L$9,'Transaction List - Int Report 1'!$B$10:$B$115,'Budget &amp; Fin Report-UKR'!$B75)</f>
        <v>0</v>
      </c>
      <c r="L75" s="78">
        <f>SUMIFS('Transaction List - Int Report 1'!$M$10:$M$115,'Transaction List - Int Report 1'!$D$10:$D$115,'Budget &amp; Fin Report-UKR'!M$9,'Transaction List - Int Report 1'!$B$10:$B$115,'Budget &amp; Fin Report-UKR'!$B75)</f>
        <v>0</v>
      </c>
      <c r="M75" s="132">
        <f>SUMIFS('Transaction List - Int Report 1'!$M$10:$M$115,'Transaction List - Int Report 1'!$D$10:$D$115,'Budget &amp; Fin Report-UKR'!N$9,'Transaction List - Int Report 1'!$B$10:$B$115,'Budget &amp; Fin Report-UKR'!$B75)</f>
        <v>0</v>
      </c>
      <c r="N75" s="132">
        <f>SUMIFS('Transaction List - Int Report 1'!$M$10:$M$115,'Transaction List - Int Report 1'!$D$10:$D$115,'Budget &amp; Fin Report-UKR'!O$9,'Transaction List - Int Report 1'!$B$10:$B$115,'Budget &amp; Fin Report-UKR'!$B75)</f>
        <v>0</v>
      </c>
      <c r="O75" s="132">
        <f>SUMIFS('Transaction List - Int Report 1'!$M$10:$M$115,'Transaction List - Int Report 1'!$D$10:$D$115,'Budget &amp; Fin Report-UKR'!P$9,'Transaction List - Int Report 1'!$B$10:$B$115,'Budget &amp; Fin Report-UKR'!$B75)</f>
        <v>0</v>
      </c>
      <c r="P75" s="78">
        <f>SUMIFS('Transaction List - Int Report 1'!$M$10:$M$115,'Transaction List - Int Report 1'!$D$10:$D$115,'Budget &amp; Fin Report-UKR'!Q$9,'Transaction List - Int Report 1'!$B$10:$B$115,'Budget &amp; Fin Report-UKR'!$B75)</f>
        <v>0</v>
      </c>
      <c r="Q75" s="78">
        <f>SUM(K75:P75)</f>
        <v>0</v>
      </c>
      <c r="R75" s="166" t="e">
        <f t="shared" ref="R75:R96" si="42">Q75/I75</f>
        <v>#DIV/0!</v>
      </c>
      <c r="T75" s="77">
        <f>SUMIFS('Transaction List - Int Report 2'!$M$10:$M$115,'Transaction List - Int Report 2'!$D$10:$D$115,'Budget &amp; Fin Report-UKR'!U$9,'Transaction List - Int Report 2'!$B$10:$B$115,'Budget &amp; Fin Report-UKR'!$B75)</f>
        <v>0</v>
      </c>
      <c r="U75" s="78">
        <f>SUMIFS('Transaction List - Int Report 2'!$M$10:$M$115,'Transaction List - Int Report 2'!$D$10:$D$115,'Budget &amp; Fin Report-UKR'!V$9,'Transaction List - Int Report 2'!$B$10:$B$115,'Budget &amp; Fin Report-UKR'!$B75)</f>
        <v>0</v>
      </c>
      <c r="V75" s="132">
        <f>SUMIFS('Transaction List - Int Report 2'!$M$10:$M$115,'Transaction List - Int Report 2'!$D$10:$D$115,'Budget &amp; Fin Report-UKR'!W$9,'Transaction List - Int Report 2'!$B$10:$B$115,'Budget &amp; Fin Report-UKR'!$B75)</f>
        <v>0</v>
      </c>
      <c r="W75" s="132">
        <f>SUMIFS('Transaction List - Int Report 2'!$M$10:$M$115,'Transaction List - Int Report 2'!$D$10:$D$115,'Budget &amp; Fin Report-UKR'!X$9,'Transaction List - Int Report 2'!$B$10:$B$115,'Budget &amp; Fin Report-UKR'!$B75)</f>
        <v>0</v>
      </c>
      <c r="X75" s="132">
        <f>SUMIFS('Transaction List - Int Report 2'!$M$10:$M$115,'Transaction List - Int Report 2'!$D$10:$D$115,'Budget &amp; Fin Report-UKR'!Y$9,'Transaction List - Int Report 2'!$B$10:$B$115,'Budget &amp; Fin Report-UKR'!$B75)</f>
        <v>0</v>
      </c>
      <c r="Y75" s="78">
        <f>SUMIFS('Transaction List - Int Report 2'!$M$10:$M$115,'Transaction List - Int Report 2'!$D$10:$D$115,'Budget &amp; Fin Report-UKR'!Z$9,'Transaction List - Int Report 2'!$B$10:$B$115,'Budget &amp; Fin Report-UKR'!$B75)</f>
        <v>0</v>
      </c>
      <c r="Z75" s="78">
        <f>SUM(T75:Y75)</f>
        <v>0</v>
      </c>
      <c r="AA75" s="167" t="e">
        <f>Z75/I75</f>
        <v>#DIV/0!</v>
      </c>
      <c r="AC75" s="77">
        <f>SUMIFS('Transaction List - Final Report'!$M$10:$M$115,'Transaction List - Final Report'!$D$10:$D$115,'Budget &amp; Fin Report-UKR'!AD$9,'Transaction List - Final Report'!$B$10:$B$115,'Budget &amp; Fin Report-UKR'!$B75)</f>
        <v>0</v>
      </c>
      <c r="AD75" s="78">
        <f>SUMIFS('Transaction List - Final Report'!$M$10:$M$115,'Transaction List - Final Report'!$D$10:$D$115,'Budget &amp; Fin Report-UKR'!AE$9,'Transaction List - Final Report'!$B$10:$B$115,'Budget &amp; Fin Report-UKR'!$B75)</f>
        <v>0</v>
      </c>
      <c r="AE75" s="132">
        <f>SUMIFS('Transaction List - Final Report'!$M$10:$M$115,'Transaction List - Final Report'!$D$10:$D$115,'Budget &amp; Fin Report-UKR'!AF$9,'Transaction List - Final Report'!$B$10:$B$115,'Budget &amp; Fin Report-UKR'!$B75)</f>
        <v>0</v>
      </c>
      <c r="AF75" s="132">
        <f>SUMIFS('Transaction List - Final Report'!$M$10:$M$115,'Transaction List - Final Report'!$D$10:$D$115,'Budget &amp; Fin Report-UKR'!AG$9,'Transaction List - Final Report'!$B$10:$B$115,'Budget &amp; Fin Report-UKR'!$B75)</f>
        <v>0</v>
      </c>
      <c r="AG75" s="132">
        <f>SUMIFS('Transaction List - Final Report'!$M$10:$M$115,'Transaction List - Final Report'!$D$10:$D$115,'Budget &amp; Fin Report-UKR'!AH$9,'Transaction List - Final Report'!$B$10:$B$115,'Budget &amp; Fin Report-UKR'!$B75)</f>
        <v>0</v>
      </c>
      <c r="AH75" s="78">
        <f>SUMIFS('Transaction List - Final Report'!$M$10:$M$115,'Transaction List - Final Report'!$D$10:$D$115,'Budget &amp; Fin Report-UKR'!AI$9,'Transaction List - Final Report'!$B$10:$B$115,'Budget &amp; Fin Report-UKR'!$B75)</f>
        <v>0</v>
      </c>
      <c r="AI75" s="78">
        <f>SUM(AC75:AH75)</f>
        <v>0</v>
      </c>
      <c r="AJ75" s="165" t="e">
        <f>AI75/I75</f>
        <v>#DIV/0!</v>
      </c>
    </row>
    <row r="76" spans="2:36" ht="14.4">
      <c r="B76" s="196" t="s">
        <v>363</v>
      </c>
      <c r="C76" s="197"/>
      <c r="D76" s="198"/>
      <c r="E76" s="198"/>
      <c r="F76" s="201"/>
      <c r="G76" s="198"/>
      <c r="H76" s="200"/>
      <c r="I76" s="349">
        <f>E76*F76*G76*H76</f>
        <v>0</v>
      </c>
      <c r="J76" s="385"/>
      <c r="K76" s="77">
        <f>SUMIFS('Transaction List - Int Report 1'!$M$10:$M$115,'Transaction List - Int Report 1'!$D$10:$D$115,'Budget &amp; Fin Report-UKR'!L$9,'Transaction List - Int Report 1'!$B$10:$B$115,'Budget &amp; Fin Report-UKR'!$B76)</f>
        <v>0</v>
      </c>
      <c r="L76" s="78">
        <f>SUMIFS('Transaction List - Int Report 1'!$M$10:$M$115,'Transaction List - Int Report 1'!$D$10:$D$115,'Budget &amp; Fin Report-UKR'!M$9,'Transaction List - Int Report 1'!$B$10:$B$115,'Budget &amp; Fin Report-UKR'!$B76)</f>
        <v>0</v>
      </c>
      <c r="M76" s="132">
        <f>SUMIFS('Transaction List - Int Report 1'!$M$10:$M$115,'Transaction List - Int Report 1'!$D$10:$D$115,'Budget &amp; Fin Report-UKR'!N$9,'Transaction List - Int Report 1'!$B$10:$B$115,'Budget &amp; Fin Report-UKR'!$B76)</f>
        <v>0</v>
      </c>
      <c r="N76" s="132">
        <f>SUMIFS('Transaction List - Int Report 1'!$M$10:$M$115,'Transaction List - Int Report 1'!$D$10:$D$115,'Budget &amp; Fin Report-UKR'!O$9,'Transaction List - Int Report 1'!$B$10:$B$115,'Budget &amp; Fin Report-UKR'!$B76)</f>
        <v>0</v>
      </c>
      <c r="O76" s="132">
        <f>SUMIFS('Transaction List - Int Report 1'!$M$10:$M$115,'Transaction List - Int Report 1'!$D$10:$D$115,'Budget &amp; Fin Report-UKR'!P$9,'Transaction List - Int Report 1'!$B$10:$B$115,'Budget &amp; Fin Report-UKR'!$B76)</f>
        <v>0</v>
      </c>
      <c r="P76" s="78">
        <f>SUMIFS('Transaction List - Int Report 1'!$M$10:$M$115,'Transaction List - Int Report 1'!$D$10:$D$115,'Budget &amp; Fin Report-UKR'!Q$9,'Transaction List - Int Report 1'!$B$10:$B$115,'Budget &amp; Fin Report-UKR'!$B76)</f>
        <v>0</v>
      </c>
      <c r="Q76" s="78">
        <f t="shared" ref="Q76:Q82" si="43">SUM(K76:P76)</f>
        <v>0</v>
      </c>
      <c r="R76" s="166" t="e">
        <f t="shared" si="42"/>
        <v>#DIV/0!</v>
      </c>
      <c r="T76" s="77">
        <f>SUMIFS('Transaction List - Int Report 2'!$M$10:$M$115,'Transaction List - Int Report 2'!$D$10:$D$115,'Budget &amp; Fin Report-UKR'!U$9,'Transaction List - Int Report 2'!$B$10:$B$115,'Budget &amp; Fin Report-UKR'!$B76)</f>
        <v>0</v>
      </c>
      <c r="U76" s="78">
        <f>SUMIFS('Transaction List - Int Report 2'!$M$10:$M$115,'Transaction List - Int Report 2'!$D$10:$D$115,'Budget &amp; Fin Report-UKR'!V$9,'Transaction List - Int Report 2'!$B$10:$B$115,'Budget &amp; Fin Report-UKR'!$B76)</f>
        <v>0</v>
      </c>
      <c r="V76" s="132">
        <f>SUMIFS('Transaction List - Int Report 2'!$M$10:$M$115,'Transaction List - Int Report 2'!$D$10:$D$115,'Budget &amp; Fin Report-UKR'!W$9,'Transaction List - Int Report 2'!$B$10:$B$115,'Budget &amp; Fin Report-UKR'!$B76)</f>
        <v>0</v>
      </c>
      <c r="W76" s="132">
        <f>SUMIFS('Transaction List - Int Report 2'!$M$10:$M$115,'Transaction List - Int Report 2'!$D$10:$D$115,'Budget &amp; Fin Report-UKR'!X$9,'Transaction List - Int Report 2'!$B$10:$B$115,'Budget &amp; Fin Report-UKR'!$B76)</f>
        <v>0</v>
      </c>
      <c r="X76" s="132">
        <f>SUMIFS('Transaction List - Int Report 2'!$M$10:$M$115,'Transaction List - Int Report 2'!$D$10:$D$115,'Budget &amp; Fin Report-UKR'!Y$9,'Transaction List - Int Report 2'!$B$10:$B$115,'Budget &amp; Fin Report-UKR'!$B76)</f>
        <v>0</v>
      </c>
      <c r="Y76" s="78">
        <f>SUMIFS('Transaction List - Int Report 2'!$M$10:$M$115,'Transaction List - Int Report 2'!$D$10:$D$115,'Budget &amp; Fin Report-UKR'!Z$9,'Transaction List - Int Report 2'!$B$10:$B$115,'Budget &amp; Fin Report-UKR'!$B76)</f>
        <v>0</v>
      </c>
      <c r="Z76" s="78">
        <f t="shared" ref="Z76:Z82" si="44">SUM(T76:Y76)</f>
        <v>0</v>
      </c>
      <c r="AA76" s="167" t="e">
        <f t="shared" ref="AA76:AA86" si="45">Z76/I76</f>
        <v>#DIV/0!</v>
      </c>
      <c r="AC76" s="77">
        <f>SUMIFS('Transaction List - Final Report'!$M$10:$M$115,'Transaction List - Final Report'!$D$10:$D$115,'Budget &amp; Fin Report-UKR'!AD$9,'Transaction List - Final Report'!$B$10:$B$115,'Budget &amp; Fin Report-UKR'!$B76)</f>
        <v>0</v>
      </c>
      <c r="AD76" s="78">
        <f>SUMIFS('Transaction List - Final Report'!$M$10:$M$115,'Transaction List - Final Report'!$D$10:$D$115,'Budget &amp; Fin Report-UKR'!AE$9,'Transaction List - Final Report'!$B$10:$B$115,'Budget &amp; Fin Report-UKR'!$B76)</f>
        <v>0</v>
      </c>
      <c r="AE76" s="132">
        <f>SUMIFS('Transaction List - Final Report'!$M$10:$M$115,'Transaction List - Final Report'!$D$10:$D$115,'Budget &amp; Fin Report-UKR'!AF$9,'Transaction List - Final Report'!$B$10:$B$115,'Budget &amp; Fin Report-UKR'!$B76)</f>
        <v>0</v>
      </c>
      <c r="AF76" s="132">
        <f>SUMIFS('Transaction List - Final Report'!$M$10:$M$115,'Transaction List - Final Report'!$D$10:$D$115,'Budget &amp; Fin Report-UKR'!AG$9,'Transaction List - Final Report'!$B$10:$B$115,'Budget &amp; Fin Report-UKR'!$B76)</f>
        <v>0</v>
      </c>
      <c r="AG76" s="132">
        <f>SUMIFS('Transaction List - Final Report'!$M$10:$M$115,'Transaction List - Final Report'!$D$10:$D$115,'Budget &amp; Fin Report-UKR'!AH$9,'Transaction List - Final Report'!$B$10:$B$115,'Budget &amp; Fin Report-UKR'!$B76)</f>
        <v>0</v>
      </c>
      <c r="AH76" s="78">
        <f>SUMIFS('Transaction List - Final Report'!$M$10:$M$115,'Transaction List - Final Report'!$D$10:$D$115,'Budget &amp; Fin Report-UKR'!AI$9,'Transaction List - Final Report'!$B$10:$B$115,'Budget &amp; Fin Report-UKR'!$B76)</f>
        <v>0</v>
      </c>
      <c r="AI76" s="78">
        <f t="shared" ref="AI76:AI86" si="46">SUM(AC76:AH76)</f>
        <v>0</v>
      </c>
      <c r="AJ76" s="165" t="e">
        <f t="shared" ref="AJ76:AJ86" si="47">AI76/I76</f>
        <v>#DIV/0!</v>
      </c>
    </row>
    <row r="77" spans="2:36" ht="14.4">
      <c r="B77" s="332"/>
      <c r="C77" s="325" t="s">
        <v>169</v>
      </c>
      <c r="D77" s="325"/>
      <c r="E77" s="326"/>
      <c r="F77" s="326"/>
      <c r="G77" s="326"/>
      <c r="H77" s="326"/>
      <c r="I77" s="350">
        <f>SUM(I74:I76)</f>
        <v>0</v>
      </c>
      <c r="J77" s="385"/>
      <c r="K77" s="77">
        <f>SUMIFS('Transaction List - Int Report 1'!$M$10:$M$115,'Transaction List - Int Report 1'!$D$10:$D$115,'Budget &amp; Fin Report-UKR'!L$9,'Transaction List - Int Report 1'!$B$10:$B$115,'Budget &amp; Fin Report-UKR'!$B77)</f>
        <v>0</v>
      </c>
      <c r="L77" s="78">
        <f>SUMIFS('Transaction List - Int Report 1'!$M$10:$M$115,'Transaction List - Int Report 1'!$D$10:$D$115,'Budget &amp; Fin Report-UKR'!M$9,'Transaction List - Int Report 1'!$B$10:$B$115,'Budget &amp; Fin Report-UKR'!$B77)</f>
        <v>0</v>
      </c>
      <c r="M77" s="132">
        <f>SUMIFS('Transaction List - Int Report 1'!$M$10:$M$115,'Transaction List - Int Report 1'!$D$10:$D$115,'Budget &amp; Fin Report-UKR'!N$9,'Transaction List - Int Report 1'!$B$10:$B$115,'Budget &amp; Fin Report-UKR'!$B77)</f>
        <v>0</v>
      </c>
      <c r="N77" s="132">
        <f>SUMIFS('Transaction List - Int Report 1'!$M$10:$M$115,'Transaction List - Int Report 1'!$D$10:$D$115,'Budget &amp; Fin Report-UKR'!O$9,'Transaction List - Int Report 1'!$B$10:$B$115,'Budget &amp; Fin Report-UKR'!$B77)</f>
        <v>0</v>
      </c>
      <c r="O77" s="132">
        <f>SUMIFS('Transaction List - Int Report 1'!$M$10:$M$115,'Transaction List - Int Report 1'!$D$10:$D$115,'Budget &amp; Fin Report-UKR'!P$9,'Transaction List - Int Report 1'!$B$10:$B$115,'Budget &amp; Fin Report-UKR'!$B77)</f>
        <v>0</v>
      </c>
      <c r="P77" s="78">
        <f>SUMIFS('Transaction List - Int Report 1'!$M$10:$M$115,'Transaction List - Int Report 1'!$D$10:$D$115,'Budget &amp; Fin Report-UKR'!Q$9,'Transaction List - Int Report 1'!$B$10:$B$115,'Budget &amp; Fin Report-UKR'!$B77)</f>
        <v>0</v>
      </c>
      <c r="Q77" s="78">
        <f t="shared" si="43"/>
        <v>0</v>
      </c>
      <c r="R77" s="166" t="e">
        <f t="shared" si="42"/>
        <v>#DIV/0!</v>
      </c>
      <c r="T77" s="77">
        <f>SUMIFS('Transaction List - Int Report 2'!$M$10:$M$115,'Transaction List - Int Report 2'!$D$10:$D$115,'Budget &amp; Fin Report-UKR'!U$9,'Transaction List - Int Report 2'!$B$10:$B$115,'Budget &amp; Fin Report-UKR'!$B77)</f>
        <v>0</v>
      </c>
      <c r="U77" s="78">
        <f>SUMIFS('Transaction List - Int Report 2'!$M$10:$M$115,'Transaction List - Int Report 2'!$D$10:$D$115,'Budget &amp; Fin Report-UKR'!V$9,'Transaction List - Int Report 2'!$B$10:$B$115,'Budget &amp; Fin Report-UKR'!$B77)</f>
        <v>0</v>
      </c>
      <c r="V77" s="132">
        <f>SUMIFS('Transaction List - Int Report 2'!$M$10:$M$115,'Transaction List - Int Report 2'!$D$10:$D$115,'Budget &amp; Fin Report-UKR'!W$9,'Transaction List - Int Report 2'!$B$10:$B$115,'Budget &amp; Fin Report-UKR'!$B77)</f>
        <v>0</v>
      </c>
      <c r="W77" s="132">
        <f>SUMIFS('Transaction List - Int Report 2'!$M$10:$M$115,'Transaction List - Int Report 2'!$D$10:$D$115,'Budget &amp; Fin Report-UKR'!X$9,'Transaction List - Int Report 2'!$B$10:$B$115,'Budget &amp; Fin Report-UKR'!$B77)</f>
        <v>0</v>
      </c>
      <c r="X77" s="132">
        <f>SUMIFS('Transaction List - Int Report 2'!$M$10:$M$115,'Transaction List - Int Report 2'!$D$10:$D$115,'Budget &amp; Fin Report-UKR'!Y$9,'Transaction List - Int Report 2'!$B$10:$B$115,'Budget &amp; Fin Report-UKR'!$B77)</f>
        <v>0</v>
      </c>
      <c r="Y77" s="78">
        <f>SUMIFS('Transaction List - Int Report 2'!$M$10:$M$115,'Transaction List - Int Report 2'!$D$10:$D$115,'Budget &amp; Fin Report-UKR'!Z$9,'Transaction List - Int Report 2'!$B$10:$B$115,'Budget &amp; Fin Report-UKR'!$B77)</f>
        <v>0</v>
      </c>
      <c r="Z77" s="78">
        <f t="shared" si="44"/>
        <v>0</v>
      </c>
      <c r="AA77" s="167" t="e">
        <f t="shared" si="45"/>
        <v>#DIV/0!</v>
      </c>
      <c r="AC77" s="77">
        <f>SUMIFS('Transaction List - Final Report'!$M$10:$M$115,'Transaction List - Final Report'!$D$10:$D$115,'Budget &amp; Fin Report-UKR'!AD$9,'Transaction List - Final Report'!$B$10:$B$115,'Budget &amp; Fin Report-UKR'!$B77)</f>
        <v>0</v>
      </c>
      <c r="AD77" s="78">
        <f>SUMIFS('Transaction List - Final Report'!$M$10:$M$115,'Transaction List - Final Report'!$D$10:$D$115,'Budget &amp; Fin Report-UKR'!AE$9,'Transaction List - Final Report'!$B$10:$B$115,'Budget &amp; Fin Report-UKR'!$B77)</f>
        <v>0</v>
      </c>
      <c r="AE77" s="132">
        <f>SUMIFS('Transaction List - Final Report'!$M$10:$M$115,'Transaction List - Final Report'!$D$10:$D$115,'Budget &amp; Fin Report-UKR'!AF$9,'Transaction List - Final Report'!$B$10:$B$115,'Budget &amp; Fin Report-UKR'!$B77)</f>
        <v>0</v>
      </c>
      <c r="AF77" s="132">
        <f>SUMIFS('Transaction List - Final Report'!$M$10:$M$115,'Transaction List - Final Report'!$D$10:$D$115,'Budget &amp; Fin Report-UKR'!AG$9,'Transaction List - Final Report'!$B$10:$B$115,'Budget &amp; Fin Report-UKR'!$B77)</f>
        <v>0</v>
      </c>
      <c r="AG77" s="132">
        <f>SUMIFS('Transaction List - Final Report'!$M$10:$M$115,'Transaction List - Final Report'!$D$10:$D$115,'Budget &amp; Fin Report-UKR'!AH$9,'Transaction List - Final Report'!$B$10:$B$115,'Budget &amp; Fin Report-UKR'!$B77)</f>
        <v>0</v>
      </c>
      <c r="AH77" s="78">
        <f>SUMIFS('Transaction List - Final Report'!$M$10:$M$115,'Transaction List - Final Report'!$D$10:$D$115,'Budget &amp; Fin Report-UKR'!AI$9,'Transaction List - Final Report'!$B$10:$B$115,'Budget &amp; Fin Report-UKR'!$B77)</f>
        <v>0</v>
      </c>
      <c r="AI77" s="78">
        <f t="shared" si="46"/>
        <v>0</v>
      </c>
      <c r="AJ77" s="165" t="e">
        <f t="shared" si="47"/>
        <v>#DIV/0!</v>
      </c>
    </row>
    <row r="78" spans="2:36" ht="15" thickBot="1">
      <c r="B78" s="333"/>
      <c r="C78" s="334" t="s">
        <v>381</v>
      </c>
      <c r="D78" s="334"/>
      <c r="E78" s="335"/>
      <c r="F78" s="335"/>
      <c r="G78" s="335"/>
      <c r="H78" s="335"/>
      <c r="I78" s="351">
        <f>SUM(I67+I72+I77)</f>
        <v>0</v>
      </c>
      <c r="J78" s="385"/>
      <c r="K78" s="77">
        <f>SUMIFS('Transaction List - Int Report 1'!$M$10:$M$115,'Transaction List - Int Report 1'!$D$10:$D$115,'Budget &amp; Fin Report-UKR'!L$9,'Transaction List - Int Report 1'!$B$10:$B$115,'Budget &amp; Fin Report-UKR'!$B78)</f>
        <v>0</v>
      </c>
      <c r="L78" s="78">
        <f>SUMIFS('Transaction List - Int Report 1'!$M$10:$M$115,'Transaction List - Int Report 1'!$D$10:$D$115,'Budget &amp; Fin Report-UKR'!M$9,'Transaction List - Int Report 1'!$B$10:$B$115,'Budget &amp; Fin Report-UKR'!$B78)</f>
        <v>0</v>
      </c>
      <c r="M78" s="132">
        <f>SUMIFS('Transaction List - Int Report 1'!$M$10:$M$115,'Transaction List - Int Report 1'!$D$10:$D$115,'Budget &amp; Fin Report-UKR'!N$9,'Transaction List - Int Report 1'!$B$10:$B$115,'Budget &amp; Fin Report-UKR'!$B78)</f>
        <v>0</v>
      </c>
      <c r="N78" s="132">
        <f>SUMIFS('Transaction List - Int Report 1'!$M$10:$M$115,'Transaction List - Int Report 1'!$D$10:$D$115,'Budget &amp; Fin Report-UKR'!O$9,'Transaction List - Int Report 1'!$B$10:$B$115,'Budget &amp; Fin Report-UKR'!$B78)</f>
        <v>0</v>
      </c>
      <c r="O78" s="132">
        <f>SUMIFS('Transaction List - Int Report 1'!$M$10:$M$115,'Transaction List - Int Report 1'!$D$10:$D$115,'Budget &amp; Fin Report-UKR'!P$9,'Transaction List - Int Report 1'!$B$10:$B$115,'Budget &amp; Fin Report-UKR'!$B78)</f>
        <v>0</v>
      </c>
      <c r="P78" s="78">
        <f>SUMIFS('Transaction List - Int Report 1'!$M$10:$M$115,'Transaction List - Int Report 1'!$D$10:$D$115,'Budget &amp; Fin Report-UKR'!Q$9,'Transaction List - Int Report 1'!$B$10:$B$115,'Budget &amp; Fin Report-UKR'!$B78)</f>
        <v>0</v>
      </c>
      <c r="Q78" s="78">
        <f t="shared" si="43"/>
        <v>0</v>
      </c>
      <c r="R78" s="166" t="e">
        <f t="shared" si="42"/>
        <v>#DIV/0!</v>
      </c>
      <c r="T78" s="77">
        <f>SUMIFS('Transaction List - Int Report 2'!$M$10:$M$115,'Transaction List - Int Report 2'!$D$10:$D$115,'Budget &amp; Fin Report-UKR'!U$9,'Transaction List - Int Report 2'!$B$10:$B$115,'Budget &amp; Fin Report-UKR'!$B78)</f>
        <v>0</v>
      </c>
      <c r="U78" s="78">
        <f>SUMIFS('Transaction List - Int Report 2'!$M$10:$M$115,'Transaction List - Int Report 2'!$D$10:$D$115,'Budget &amp; Fin Report-UKR'!V$9,'Transaction List - Int Report 2'!$B$10:$B$115,'Budget &amp; Fin Report-UKR'!$B78)</f>
        <v>0</v>
      </c>
      <c r="V78" s="132">
        <f>SUMIFS('Transaction List - Int Report 2'!$M$10:$M$115,'Transaction List - Int Report 2'!$D$10:$D$115,'Budget &amp; Fin Report-UKR'!W$9,'Transaction List - Int Report 2'!$B$10:$B$115,'Budget &amp; Fin Report-UKR'!$B78)</f>
        <v>0</v>
      </c>
      <c r="W78" s="132">
        <f>SUMIFS('Transaction List - Int Report 2'!$M$10:$M$115,'Transaction List - Int Report 2'!$D$10:$D$115,'Budget &amp; Fin Report-UKR'!X$9,'Transaction List - Int Report 2'!$B$10:$B$115,'Budget &amp; Fin Report-UKR'!$B78)</f>
        <v>0</v>
      </c>
      <c r="X78" s="132">
        <f>SUMIFS('Transaction List - Int Report 2'!$M$10:$M$115,'Transaction List - Int Report 2'!$D$10:$D$115,'Budget &amp; Fin Report-UKR'!Y$9,'Transaction List - Int Report 2'!$B$10:$B$115,'Budget &amp; Fin Report-UKR'!$B78)</f>
        <v>0</v>
      </c>
      <c r="Y78" s="78">
        <f>SUMIFS('Transaction List - Int Report 2'!$M$10:$M$115,'Transaction List - Int Report 2'!$D$10:$D$115,'Budget &amp; Fin Report-UKR'!Z$9,'Transaction List - Int Report 2'!$B$10:$B$115,'Budget &amp; Fin Report-UKR'!$B78)</f>
        <v>0</v>
      </c>
      <c r="Z78" s="78">
        <f t="shared" si="44"/>
        <v>0</v>
      </c>
      <c r="AA78" s="167" t="e">
        <f t="shared" si="45"/>
        <v>#DIV/0!</v>
      </c>
      <c r="AC78" s="77">
        <f>SUMIFS('Transaction List - Final Report'!$M$10:$M$115,'Transaction List - Final Report'!$D$10:$D$115,'Budget &amp; Fin Report-UKR'!AD$9,'Transaction List - Final Report'!$B$10:$B$115,'Budget &amp; Fin Report-UKR'!$B78)</f>
        <v>0</v>
      </c>
      <c r="AD78" s="78">
        <f>SUMIFS('Transaction List - Final Report'!$M$10:$M$115,'Transaction List - Final Report'!$D$10:$D$115,'Budget &amp; Fin Report-UKR'!AE$9,'Transaction List - Final Report'!$B$10:$B$115,'Budget &amp; Fin Report-UKR'!$B78)</f>
        <v>0</v>
      </c>
      <c r="AE78" s="132">
        <f>SUMIFS('Transaction List - Final Report'!$M$10:$M$115,'Transaction List - Final Report'!$D$10:$D$115,'Budget &amp; Fin Report-UKR'!AF$9,'Transaction List - Final Report'!$B$10:$B$115,'Budget &amp; Fin Report-UKR'!$B78)</f>
        <v>0</v>
      </c>
      <c r="AF78" s="132">
        <f>SUMIFS('Transaction List - Final Report'!$M$10:$M$115,'Transaction List - Final Report'!$D$10:$D$115,'Budget &amp; Fin Report-UKR'!AG$9,'Transaction List - Final Report'!$B$10:$B$115,'Budget &amp; Fin Report-UKR'!$B78)</f>
        <v>0</v>
      </c>
      <c r="AG78" s="132">
        <f>SUMIFS('Transaction List - Final Report'!$M$10:$M$115,'Transaction List - Final Report'!$D$10:$D$115,'Budget &amp; Fin Report-UKR'!AH$9,'Transaction List - Final Report'!$B$10:$B$115,'Budget &amp; Fin Report-UKR'!$B78)</f>
        <v>0</v>
      </c>
      <c r="AH78" s="78">
        <f>SUMIFS('Transaction List - Final Report'!$M$10:$M$115,'Transaction List - Final Report'!$D$10:$D$115,'Budget &amp; Fin Report-UKR'!AI$9,'Transaction List - Final Report'!$B$10:$B$115,'Budget &amp; Fin Report-UKR'!$B78)</f>
        <v>0</v>
      </c>
      <c r="AI78" s="78">
        <f t="shared" si="46"/>
        <v>0</v>
      </c>
      <c r="AJ78" s="167" t="e">
        <f t="shared" si="47"/>
        <v>#DIV/0!</v>
      </c>
    </row>
    <row r="79" spans="2:36" ht="15.6">
      <c r="B79" s="329"/>
      <c r="C79" s="336" t="s">
        <v>382</v>
      </c>
      <c r="D79" s="337"/>
      <c r="E79" s="337"/>
      <c r="F79" s="337"/>
      <c r="G79" s="330"/>
      <c r="H79" s="330"/>
      <c r="I79" s="347"/>
      <c r="J79" s="385"/>
      <c r="K79" s="77">
        <f>SUMIFS('Transaction List - Int Report 1'!$M$10:$M$115,'Transaction List - Int Report 1'!$D$10:$D$115,'Budget &amp; Fin Report-UKR'!L$9,'Transaction List - Int Report 1'!$B$10:$B$115,'Budget &amp; Fin Report-UKR'!$B80)</f>
        <v>0</v>
      </c>
      <c r="L79" s="78">
        <f>SUMIFS('Transaction List - Int Report 1'!$M$10:$M$115,'Transaction List - Int Report 1'!$D$10:$D$115,'Budget &amp; Fin Report-UKR'!M$9,'Transaction List - Int Report 1'!$B$10:$B$115,'Budget &amp; Fin Report-UKR'!$B80)</f>
        <v>0</v>
      </c>
      <c r="M79" s="132">
        <f>SUMIFS('Transaction List - Int Report 1'!$M$10:$M$115,'Transaction List - Int Report 1'!$D$10:$D$115,'Budget &amp; Fin Report-UKR'!N$9,'Transaction List - Int Report 1'!$B$10:$B$115,'Budget &amp; Fin Report-UKR'!$B80)</f>
        <v>0</v>
      </c>
      <c r="N79" s="132">
        <f>SUMIFS('Transaction List - Int Report 1'!$M$10:$M$115,'Transaction List - Int Report 1'!$D$10:$D$115,'Budget &amp; Fin Report-UKR'!O$9,'Transaction List - Int Report 1'!$B$10:$B$115,'Budget &amp; Fin Report-UKR'!$B80)</f>
        <v>0</v>
      </c>
      <c r="O79" s="132">
        <f>SUMIFS('Transaction List - Int Report 1'!$M$10:$M$115,'Transaction List - Int Report 1'!$D$10:$D$115,'Budget &amp; Fin Report-UKR'!P$9,'Transaction List - Int Report 1'!$B$10:$B$115,'Budget &amp; Fin Report-UKR'!$B80)</f>
        <v>0</v>
      </c>
      <c r="P79" s="78">
        <f>SUMIFS('Transaction List - Int Report 1'!$M$10:$M$115,'Transaction List - Int Report 1'!$D$10:$D$115,'Budget &amp; Fin Report-UKR'!Q$9,'Transaction List - Int Report 1'!$B$10:$B$115,'Budget &amp; Fin Report-UKR'!$B80)</f>
        <v>0</v>
      </c>
      <c r="Q79" s="78">
        <f t="shared" si="43"/>
        <v>0</v>
      </c>
      <c r="R79" s="166" t="e">
        <f t="shared" si="42"/>
        <v>#DIV/0!</v>
      </c>
      <c r="T79" s="77">
        <f>SUMIFS('Transaction List - Int Report 2'!$M$10:$M$115,'Transaction List - Int Report 2'!$D$10:$D$115,'Budget &amp; Fin Report-UKR'!U$9,'Transaction List - Int Report 2'!$B$10:$B$115,'Budget &amp; Fin Report-UKR'!$B80)</f>
        <v>0</v>
      </c>
      <c r="U79" s="78">
        <f>SUMIFS('Transaction List - Int Report 2'!$M$10:$M$115,'Transaction List - Int Report 2'!$D$10:$D$115,'Budget &amp; Fin Report-UKR'!V$9,'Transaction List - Int Report 2'!$B$10:$B$115,'Budget &amp; Fin Report-UKR'!$B80)</f>
        <v>0</v>
      </c>
      <c r="V79" s="132">
        <f>SUMIFS('Transaction List - Int Report 2'!$M$10:$M$115,'Transaction List - Int Report 2'!$D$10:$D$115,'Budget &amp; Fin Report-UKR'!W$9,'Transaction List - Int Report 2'!$B$10:$B$115,'Budget &amp; Fin Report-UKR'!$B80)</f>
        <v>0</v>
      </c>
      <c r="W79" s="132">
        <f>SUMIFS('Transaction List - Int Report 2'!$M$10:$M$115,'Transaction List - Int Report 2'!$D$10:$D$115,'Budget &amp; Fin Report-UKR'!X$9,'Transaction List - Int Report 2'!$B$10:$B$115,'Budget &amp; Fin Report-UKR'!$B80)</f>
        <v>0</v>
      </c>
      <c r="X79" s="132">
        <f>SUMIFS('Transaction List - Int Report 2'!$M$10:$M$115,'Transaction List - Int Report 2'!$D$10:$D$115,'Budget &amp; Fin Report-UKR'!Y$9,'Transaction List - Int Report 2'!$B$10:$B$115,'Budget &amp; Fin Report-UKR'!$B80)</f>
        <v>0</v>
      </c>
      <c r="Y79" s="78">
        <f>SUMIFS('Transaction List - Int Report 2'!$M$10:$M$115,'Transaction List - Int Report 2'!$D$10:$D$115,'Budget &amp; Fin Report-UKR'!Z$9,'Transaction List - Int Report 2'!$B$10:$B$115,'Budget &amp; Fin Report-UKR'!$B80)</f>
        <v>0</v>
      </c>
      <c r="Z79" s="78">
        <f t="shared" si="44"/>
        <v>0</v>
      </c>
      <c r="AA79" s="167" t="e">
        <f t="shared" si="45"/>
        <v>#DIV/0!</v>
      </c>
      <c r="AC79" s="77">
        <f>SUMIFS('Transaction List - Final Report'!$M$10:$M$115,'Transaction List - Final Report'!$D$10:$D$115,'Budget &amp; Fin Report-UKR'!AD$9,'Transaction List - Final Report'!$B$10:$B$115,'Budget &amp; Fin Report-UKR'!$B80)</f>
        <v>0</v>
      </c>
      <c r="AD79" s="78">
        <f>SUMIFS('Transaction List - Final Report'!$M$10:$M$115,'Transaction List - Final Report'!$D$10:$D$115,'Budget &amp; Fin Report-UKR'!AE$9,'Transaction List - Final Report'!$B$10:$B$115,'Budget &amp; Fin Report-UKR'!$B80)</f>
        <v>0</v>
      </c>
      <c r="AE79" s="132">
        <f>SUMIFS('Transaction List - Final Report'!$M$10:$M$115,'Transaction List - Final Report'!$D$10:$D$115,'Budget &amp; Fin Report-UKR'!AF$9,'Transaction List - Final Report'!$B$10:$B$115,'Budget &amp; Fin Report-UKR'!$B80)</f>
        <v>0</v>
      </c>
      <c r="AF79" s="132">
        <f>SUMIFS('Transaction List - Final Report'!$M$10:$M$115,'Transaction List - Final Report'!$D$10:$D$115,'Budget &amp; Fin Report-UKR'!AG$9,'Transaction List - Final Report'!$B$10:$B$115,'Budget &amp; Fin Report-UKR'!$B80)</f>
        <v>0</v>
      </c>
      <c r="AG79" s="132">
        <f>SUMIFS('Transaction List - Final Report'!$M$10:$M$115,'Transaction List - Final Report'!$D$10:$D$115,'Budget &amp; Fin Report-UKR'!AH$9,'Transaction List - Final Report'!$B$10:$B$115,'Budget &amp; Fin Report-UKR'!$B80)</f>
        <v>0</v>
      </c>
      <c r="AH79" s="78">
        <f>SUMIFS('Transaction List - Final Report'!$M$10:$M$115,'Transaction List - Final Report'!$D$10:$D$115,'Budget &amp; Fin Report-UKR'!AI$9,'Transaction List - Final Report'!$B$10:$B$115,'Budget &amp; Fin Report-UKR'!$B80)</f>
        <v>0</v>
      </c>
      <c r="AI79" s="78">
        <f t="shared" si="46"/>
        <v>0</v>
      </c>
      <c r="AJ79" s="167" t="e">
        <f t="shared" si="47"/>
        <v>#DIV/0!</v>
      </c>
    </row>
    <row r="80" spans="2:36" ht="14.4">
      <c r="B80" s="196" t="s">
        <v>190</v>
      </c>
      <c r="C80" s="197"/>
      <c r="D80" s="198"/>
      <c r="E80" s="198"/>
      <c r="F80" s="201"/>
      <c r="G80" s="198"/>
      <c r="H80" s="200"/>
      <c r="I80" s="349">
        <f t="shared" ref="I80:I81" si="48">E80*F80*G80*H80</f>
        <v>0</v>
      </c>
      <c r="J80" s="385"/>
      <c r="K80" s="77">
        <f>SUMIFS('Transaction List - Int Report 1'!$M$10:$M$115,'Transaction List - Int Report 1'!$D$10:$D$115,'Budget &amp; Fin Report-UKR'!L$9,'Transaction List - Int Report 1'!$B$10:$B$115,'Budget &amp; Fin Report-UKR'!$B81)</f>
        <v>0</v>
      </c>
      <c r="L80" s="78">
        <f>SUMIFS('Transaction List - Int Report 1'!$M$10:$M$115,'Transaction List - Int Report 1'!$D$10:$D$115,'Budget &amp; Fin Report-UKR'!M$9,'Transaction List - Int Report 1'!$B$10:$B$115,'Budget &amp; Fin Report-UKR'!$B81)</f>
        <v>0</v>
      </c>
      <c r="M80" s="132">
        <f>SUMIFS('Transaction List - Int Report 1'!$M$10:$M$115,'Transaction List - Int Report 1'!$D$10:$D$115,'Budget &amp; Fin Report-UKR'!N$9,'Transaction List - Int Report 1'!$B$10:$B$115,'Budget &amp; Fin Report-UKR'!$B81)</f>
        <v>0</v>
      </c>
      <c r="N80" s="132">
        <f>SUMIFS('Transaction List - Int Report 1'!$M$10:$M$115,'Transaction List - Int Report 1'!$D$10:$D$115,'Budget &amp; Fin Report-UKR'!O$9,'Transaction List - Int Report 1'!$B$10:$B$115,'Budget &amp; Fin Report-UKR'!$B81)</f>
        <v>0</v>
      </c>
      <c r="O80" s="132">
        <f>SUMIFS('Transaction List - Int Report 1'!$M$10:$M$115,'Transaction List - Int Report 1'!$D$10:$D$115,'Budget &amp; Fin Report-UKR'!P$9,'Transaction List - Int Report 1'!$B$10:$B$115,'Budget &amp; Fin Report-UKR'!$B81)</f>
        <v>0</v>
      </c>
      <c r="P80" s="78">
        <f>SUMIFS('Transaction List - Int Report 1'!$M$10:$M$115,'Transaction List - Int Report 1'!$D$10:$D$115,'Budget &amp; Fin Report-UKR'!Q$9,'Transaction List - Int Report 1'!$B$10:$B$115,'Budget &amp; Fin Report-UKR'!$B81)</f>
        <v>0</v>
      </c>
      <c r="Q80" s="78">
        <f t="shared" si="43"/>
        <v>0</v>
      </c>
      <c r="R80" s="166" t="e">
        <f t="shared" si="42"/>
        <v>#DIV/0!</v>
      </c>
      <c r="T80" s="77">
        <f>SUMIFS('Transaction List - Int Report 2'!$M$10:$M$115,'Transaction List - Int Report 2'!$D$10:$D$115,'Budget &amp; Fin Report-UKR'!U$9,'Transaction List - Int Report 2'!$B$10:$B$115,'Budget &amp; Fin Report-UKR'!$B81)</f>
        <v>0</v>
      </c>
      <c r="U80" s="78">
        <f>SUMIFS('Transaction List - Int Report 2'!$M$10:$M$115,'Transaction List - Int Report 2'!$D$10:$D$115,'Budget &amp; Fin Report-UKR'!V$9,'Transaction List - Int Report 2'!$B$10:$B$115,'Budget &amp; Fin Report-UKR'!$B81)</f>
        <v>0</v>
      </c>
      <c r="V80" s="132">
        <f>SUMIFS('Transaction List - Int Report 2'!$M$10:$M$115,'Transaction List - Int Report 2'!$D$10:$D$115,'Budget &amp; Fin Report-UKR'!W$9,'Transaction List - Int Report 2'!$B$10:$B$115,'Budget &amp; Fin Report-UKR'!$B81)</f>
        <v>0</v>
      </c>
      <c r="W80" s="132">
        <f>SUMIFS('Transaction List - Int Report 2'!$M$10:$M$115,'Transaction List - Int Report 2'!$D$10:$D$115,'Budget &amp; Fin Report-UKR'!X$9,'Transaction List - Int Report 2'!$B$10:$B$115,'Budget &amp; Fin Report-UKR'!$B81)</f>
        <v>0</v>
      </c>
      <c r="X80" s="132">
        <f>SUMIFS('Transaction List - Int Report 2'!$M$10:$M$115,'Transaction List - Int Report 2'!$D$10:$D$115,'Budget &amp; Fin Report-UKR'!Y$9,'Transaction List - Int Report 2'!$B$10:$B$115,'Budget &amp; Fin Report-UKR'!$B81)</f>
        <v>0</v>
      </c>
      <c r="Y80" s="78">
        <f>SUMIFS('Transaction List - Int Report 2'!$M$10:$M$115,'Transaction List - Int Report 2'!$D$10:$D$115,'Budget &amp; Fin Report-UKR'!Z$9,'Transaction List - Int Report 2'!$B$10:$B$115,'Budget &amp; Fin Report-UKR'!$B81)</f>
        <v>0</v>
      </c>
      <c r="Z80" s="78">
        <f t="shared" si="44"/>
        <v>0</v>
      </c>
      <c r="AA80" s="167" t="e">
        <f t="shared" si="45"/>
        <v>#DIV/0!</v>
      </c>
      <c r="AC80" s="77">
        <f>SUMIFS('Transaction List - Final Report'!$M$10:$M$115,'Transaction List - Final Report'!$D$10:$D$115,'Budget &amp; Fin Report-UKR'!AD$9,'Transaction List - Final Report'!$B$10:$B$115,'Budget &amp; Fin Report-UKR'!$B81)</f>
        <v>0</v>
      </c>
      <c r="AD80" s="78">
        <f>SUMIFS('Transaction List - Final Report'!$M$10:$M$115,'Transaction List - Final Report'!$D$10:$D$115,'Budget &amp; Fin Report-UKR'!AE$9,'Transaction List - Final Report'!$B$10:$B$115,'Budget &amp; Fin Report-UKR'!$B81)</f>
        <v>0</v>
      </c>
      <c r="AE80" s="132">
        <f>SUMIFS('Transaction List - Final Report'!$M$10:$M$115,'Transaction List - Final Report'!$D$10:$D$115,'Budget &amp; Fin Report-UKR'!AF$9,'Transaction List - Final Report'!$B$10:$B$115,'Budget &amp; Fin Report-UKR'!$B81)</f>
        <v>0</v>
      </c>
      <c r="AF80" s="132">
        <f>SUMIFS('Transaction List - Final Report'!$M$10:$M$115,'Transaction List - Final Report'!$D$10:$D$115,'Budget &amp; Fin Report-UKR'!AG$9,'Transaction List - Final Report'!$B$10:$B$115,'Budget &amp; Fin Report-UKR'!$B81)</f>
        <v>0</v>
      </c>
      <c r="AG80" s="132">
        <f>SUMIFS('Transaction List - Final Report'!$M$10:$M$115,'Transaction List - Final Report'!$D$10:$D$115,'Budget &amp; Fin Report-UKR'!AH$9,'Transaction List - Final Report'!$B$10:$B$115,'Budget &amp; Fin Report-UKR'!$B81)</f>
        <v>0</v>
      </c>
      <c r="AH80" s="78">
        <f>SUMIFS('Transaction List - Final Report'!$M$10:$M$115,'Transaction List - Final Report'!$D$10:$D$115,'Budget &amp; Fin Report-UKR'!AI$9,'Transaction List - Final Report'!$B$10:$B$115,'Budget &amp; Fin Report-UKR'!$B81)</f>
        <v>0</v>
      </c>
      <c r="AI80" s="78">
        <f t="shared" si="46"/>
        <v>0</v>
      </c>
      <c r="AJ80" s="167" t="e">
        <f t="shared" si="47"/>
        <v>#DIV/0!</v>
      </c>
    </row>
    <row r="81" spans="2:36" ht="14.4">
      <c r="B81" s="196" t="s">
        <v>191</v>
      </c>
      <c r="C81" s="197"/>
      <c r="D81" s="198"/>
      <c r="E81" s="198"/>
      <c r="F81" s="201"/>
      <c r="G81" s="198"/>
      <c r="H81" s="200"/>
      <c r="I81" s="349">
        <f t="shared" si="48"/>
        <v>0</v>
      </c>
      <c r="J81" s="385"/>
      <c r="K81" s="77">
        <f>SUMIFS('Transaction List - Int Report 1'!$M$10:$M$115,'Transaction List - Int Report 1'!$D$10:$D$115,'Budget &amp; Fin Report-UKR'!L$9,'Transaction List - Int Report 1'!$B$10:$B$115,'Budget &amp; Fin Report-UKR'!$B82)</f>
        <v>0</v>
      </c>
      <c r="L81" s="78">
        <f>SUMIFS('Transaction List - Int Report 1'!$M$10:$M$115,'Transaction List - Int Report 1'!$D$10:$D$115,'Budget &amp; Fin Report-UKR'!M$9,'Transaction List - Int Report 1'!$B$10:$B$115,'Budget &amp; Fin Report-UKR'!$B82)</f>
        <v>0</v>
      </c>
      <c r="M81" s="132">
        <f>SUMIFS('Transaction List - Int Report 1'!$M$10:$M$115,'Transaction List - Int Report 1'!$D$10:$D$115,'Budget &amp; Fin Report-UKR'!N$9,'Transaction List - Int Report 1'!$B$10:$B$115,'Budget &amp; Fin Report-UKR'!$B82)</f>
        <v>0</v>
      </c>
      <c r="N81" s="132">
        <f>SUMIFS('Transaction List - Int Report 1'!$M$10:$M$115,'Transaction List - Int Report 1'!$D$10:$D$115,'Budget &amp; Fin Report-UKR'!O$9,'Transaction List - Int Report 1'!$B$10:$B$115,'Budget &amp; Fin Report-UKR'!$B82)</f>
        <v>0</v>
      </c>
      <c r="O81" s="132">
        <f>SUMIFS('Transaction List - Int Report 1'!$M$10:$M$115,'Transaction List - Int Report 1'!$D$10:$D$115,'Budget &amp; Fin Report-UKR'!P$9,'Transaction List - Int Report 1'!$B$10:$B$115,'Budget &amp; Fin Report-UKR'!$B82)</f>
        <v>0</v>
      </c>
      <c r="P81" s="78">
        <f>SUMIFS('Transaction List - Int Report 1'!$M$10:$M$115,'Transaction List - Int Report 1'!$D$10:$D$115,'Budget &amp; Fin Report-UKR'!Q$9,'Transaction List - Int Report 1'!$B$10:$B$115,'Budget &amp; Fin Report-UKR'!$B82)</f>
        <v>0</v>
      </c>
      <c r="Q81" s="78">
        <f t="shared" si="43"/>
        <v>0</v>
      </c>
      <c r="R81" s="166" t="e">
        <f t="shared" si="42"/>
        <v>#DIV/0!</v>
      </c>
      <c r="T81" s="77">
        <f>SUMIFS('Transaction List - Int Report 2'!$M$10:$M$115,'Transaction List - Int Report 2'!$D$10:$D$115,'Budget &amp; Fin Report-UKR'!U$9,'Transaction List - Int Report 2'!$B$10:$B$115,'Budget &amp; Fin Report-UKR'!$B82)</f>
        <v>0</v>
      </c>
      <c r="U81" s="78">
        <f>SUMIFS('Transaction List - Int Report 2'!$M$10:$M$115,'Transaction List - Int Report 2'!$D$10:$D$115,'Budget &amp; Fin Report-UKR'!V$9,'Transaction List - Int Report 2'!$B$10:$B$115,'Budget &amp; Fin Report-UKR'!$B82)</f>
        <v>0</v>
      </c>
      <c r="V81" s="132">
        <f>SUMIFS('Transaction List - Int Report 2'!$M$10:$M$115,'Transaction List - Int Report 2'!$D$10:$D$115,'Budget &amp; Fin Report-UKR'!W$9,'Transaction List - Int Report 2'!$B$10:$B$115,'Budget &amp; Fin Report-UKR'!$B82)</f>
        <v>0</v>
      </c>
      <c r="W81" s="132">
        <f>SUMIFS('Transaction List - Int Report 2'!$M$10:$M$115,'Transaction List - Int Report 2'!$D$10:$D$115,'Budget &amp; Fin Report-UKR'!X$9,'Transaction List - Int Report 2'!$B$10:$B$115,'Budget &amp; Fin Report-UKR'!$B82)</f>
        <v>0</v>
      </c>
      <c r="X81" s="132">
        <f>SUMIFS('Transaction List - Int Report 2'!$M$10:$M$115,'Transaction List - Int Report 2'!$D$10:$D$115,'Budget &amp; Fin Report-UKR'!Y$9,'Transaction List - Int Report 2'!$B$10:$B$115,'Budget &amp; Fin Report-UKR'!$B82)</f>
        <v>0</v>
      </c>
      <c r="Y81" s="78">
        <f>SUMIFS('Transaction List - Int Report 2'!$M$10:$M$115,'Transaction List - Int Report 2'!$D$10:$D$115,'Budget &amp; Fin Report-UKR'!Z$9,'Transaction List - Int Report 2'!$B$10:$B$115,'Budget &amp; Fin Report-UKR'!$B82)</f>
        <v>0</v>
      </c>
      <c r="Z81" s="78">
        <f t="shared" si="44"/>
        <v>0</v>
      </c>
      <c r="AA81" s="167" t="e">
        <f t="shared" si="45"/>
        <v>#DIV/0!</v>
      </c>
      <c r="AC81" s="77">
        <f>SUMIFS('Transaction List - Final Report'!$M$10:$M$115,'Transaction List - Final Report'!$D$10:$D$115,'Budget &amp; Fin Report-UKR'!AD$9,'Transaction List - Final Report'!$B$10:$B$115,'Budget &amp; Fin Report-UKR'!$B82)</f>
        <v>0</v>
      </c>
      <c r="AD81" s="78">
        <f>SUMIFS('Transaction List - Final Report'!$M$10:$M$115,'Transaction List - Final Report'!$D$10:$D$115,'Budget &amp; Fin Report-UKR'!AE$9,'Transaction List - Final Report'!$B$10:$B$115,'Budget &amp; Fin Report-UKR'!$B82)</f>
        <v>0</v>
      </c>
      <c r="AE81" s="132">
        <f>SUMIFS('Transaction List - Final Report'!$M$10:$M$115,'Transaction List - Final Report'!$D$10:$D$115,'Budget &amp; Fin Report-UKR'!AF$9,'Transaction List - Final Report'!$B$10:$B$115,'Budget &amp; Fin Report-UKR'!$B82)</f>
        <v>0</v>
      </c>
      <c r="AF81" s="132">
        <f>SUMIFS('Transaction List - Final Report'!$M$10:$M$115,'Transaction List - Final Report'!$D$10:$D$115,'Budget &amp; Fin Report-UKR'!AG$9,'Transaction List - Final Report'!$B$10:$B$115,'Budget &amp; Fin Report-UKR'!$B82)</f>
        <v>0</v>
      </c>
      <c r="AG81" s="132">
        <f>SUMIFS('Transaction List - Final Report'!$M$10:$M$115,'Transaction List - Final Report'!$D$10:$D$115,'Budget &amp; Fin Report-UKR'!AH$9,'Transaction List - Final Report'!$B$10:$B$115,'Budget &amp; Fin Report-UKR'!$B82)</f>
        <v>0</v>
      </c>
      <c r="AH81" s="78">
        <f>SUMIFS('Transaction List - Final Report'!$M$10:$M$115,'Transaction List - Final Report'!$D$10:$D$115,'Budget &amp; Fin Report-UKR'!AI$9,'Transaction List - Final Report'!$B$10:$B$115,'Budget &amp; Fin Report-UKR'!$B82)</f>
        <v>0</v>
      </c>
      <c r="AI81" s="78">
        <f t="shared" si="46"/>
        <v>0</v>
      </c>
      <c r="AJ81" s="167" t="e">
        <f t="shared" si="47"/>
        <v>#DIV/0!</v>
      </c>
    </row>
    <row r="82" spans="2:36" ht="14.4">
      <c r="B82" s="196" t="s">
        <v>192</v>
      </c>
      <c r="C82" s="197"/>
      <c r="D82" s="198"/>
      <c r="E82" s="198"/>
      <c r="F82" s="201"/>
      <c r="G82" s="198"/>
      <c r="H82" s="200"/>
      <c r="I82" s="349">
        <f>E82*F82*G82*H82</f>
        <v>0</v>
      </c>
      <c r="J82" s="385"/>
      <c r="K82" s="77">
        <f>SUMIFS('Transaction List - Int Report 1'!$M$10:$M$115,'Transaction List - Int Report 1'!$D$10:$D$115,'Budget &amp; Fin Report-UKR'!L$9,'Transaction List - Int Report 1'!$B$10:$B$115,'Budget &amp; Fin Report-UKR'!$B83)</f>
        <v>0</v>
      </c>
      <c r="L82" s="78">
        <f>SUMIFS('Transaction List - Int Report 1'!$M$10:$M$115,'Transaction List - Int Report 1'!$D$10:$D$115,'Budget &amp; Fin Report-UKR'!M$9,'Transaction List - Int Report 1'!$B$10:$B$115,'Budget &amp; Fin Report-UKR'!$B83)</f>
        <v>0</v>
      </c>
      <c r="M82" s="132">
        <f>SUMIFS('Transaction List - Int Report 1'!$M$10:$M$115,'Transaction List - Int Report 1'!$D$10:$D$115,'Budget &amp; Fin Report-UKR'!N$9,'Transaction List - Int Report 1'!$B$10:$B$115,'Budget &amp; Fin Report-UKR'!$B83)</f>
        <v>0</v>
      </c>
      <c r="N82" s="132">
        <f>SUMIFS('Transaction List - Int Report 1'!$M$10:$M$115,'Transaction List - Int Report 1'!$D$10:$D$115,'Budget &amp; Fin Report-UKR'!O$9,'Transaction List - Int Report 1'!$B$10:$B$115,'Budget &amp; Fin Report-UKR'!$B83)</f>
        <v>0</v>
      </c>
      <c r="O82" s="132">
        <f>SUMIFS('Transaction List - Int Report 1'!$M$10:$M$115,'Transaction List - Int Report 1'!$D$10:$D$115,'Budget &amp; Fin Report-UKR'!P$9,'Transaction List - Int Report 1'!$B$10:$B$115,'Budget &amp; Fin Report-UKR'!$B83)</f>
        <v>0</v>
      </c>
      <c r="P82" s="78">
        <f>SUMIFS('Transaction List - Int Report 1'!$M$10:$M$115,'Transaction List - Int Report 1'!$D$10:$D$115,'Budget &amp; Fin Report-UKR'!Q$9,'Transaction List - Int Report 1'!$B$10:$B$115,'Budget &amp; Fin Report-UKR'!$B83)</f>
        <v>0</v>
      </c>
      <c r="Q82" s="78">
        <f t="shared" si="43"/>
        <v>0</v>
      </c>
      <c r="R82" s="166" t="e">
        <f t="shared" si="42"/>
        <v>#DIV/0!</v>
      </c>
      <c r="T82" s="77">
        <f>SUMIFS('Transaction List - Int Report 2'!$M$10:$M$115,'Transaction List - Int Report 2'!$D$10:$D$115,'Budget &amp; Fin Report-UKR'!U$9,'Transaction List - Int Report 2'!$B$10:$B$115,'Budget &amp; Fin Report-UKR'!$B83)</f>
        <v>0</v>
      </c>
      <c r="U82" s="78">
        <f>SUMIFS('Transaction List - Int Report 2'!$M$10:$M$115,'Transaction List - Int Report 2'!$D$10:$D$115,'Budget &amp; Fin Report-UKR'!V$9,'Transaction List - Int Report 2'!$B$10:$B$115,'Budget &amp; Fin Report-UKR'!$B83)</f>
        <v>0</v>
      </c>
      <c r="V82" s="132">
        <f>SUMIFS('Transaction List - Int Report 2'!$M$10:$M$115,'Transaction List - Int Report 2'!$D$10:$D$115,'Budget &amp; Fin Report-UKR'!W$9,'Transaction List - Int Report 2'!$B$10:$B$115,'Budget &amp; Fin Report-UKR'!$B83)</f>
        <v>0</v>
      </c>
      <c r="W82" s="132">
        <f>SUMIFS('Transaction List - Int Report 2'!$M$10:$M$115,'Transaction List - Int Report 2'!$D$10:$D$115,'Budget &amp; Fin Report-UKR'!X$9,'Transaction List - Int Report 2'!$B$10:$B$115,'Budget &amp; Fin Report-UKR'!$B83)</f>
        <v>0</v>
      </c>
      <c r="X82" s="132">
        <f>SUMIFS('Transaction List - Int Report 2'!$M$10:$M$115,'Transaction List - Int Report 2'!$D$10:$D$115,'Budget &amp; Fin Report-UKR'!Y$9,'Transaction List - Int Report 2'!$B$10:$B$115,'Budget &amp; Fin Report-UKR'!$B83)</f>
        <v>0</v>
      </c>
      <c r="Y82" s="78">
        <f>SUMIFS('Transaction List - Int Report 2'!$M$10:$M$115,'Transaction List - Int Report 2'!$D$10:$D$115,'Budget &amp; Fin Report-UKR'!Z$9,'Transaction List - Int Report 2'!$B$10:$B$115,'Budget &amp; Fin Report-UKR'!$B83)</f>
        <v>0</v>
      </c>
      <c r="Z82" s="78">
        <f t="shared" si="44"/>
        <v>0</v>
      </c>
      <c r="AA82" s="167" t="e">
        <f t="shared" si="45"/>
        <v>#DIV/0!</v>
      </c>
      <c r="AC82" s="77">
        <f>SUMIFS('Transaction List - Final Report'!$M$10:$M$115,'Transaction List - Final Report'!$D$10:$D$115,'Budget &amp; Fin Report-UKR'!AD$9,'Transaction List - Final Report'!$B$10:$B$115,'Budget &amp; Fin Report-UKR'!$B83)</f>
        <v>0</v>
      </c>
      <c r="AD82" s="78">
        <f>SUMIFS('Transaction List - Final Report'!$M$10:$M$115,'Transaction List - Final Report'!$D$10:$D$115,'Budget &amp; Fin Report-UKR'!AE$9,'Transaction List - Final Report'!$B$10:$B$115,'Budget &amp; Fin Report-UKR'!$B83)</f>
        <v>0</v>
      </c>
      <c r="AE82" s="132">
        <f>SUMIFS('Transaction List - Final Report'!$M$10:$M$115,'Transaction List - Final Report'!$D$10:$D$115,'Budget &amp; Fin Report-UKR'!AF$9,'Transaction List - Final Report'!$B$10:$B$115,'Budget &amp; Fin Report-UKR'!$B83)</f>
        <v>0</v>
      </c>
      <c r="AF82" s="132">
        <f>SUMIFS('Transaction List - Final Report'!$M$10:$M$115,'Transaction List - Final Report'!$D$10:$D$115,'Budget &amp; Fin Report-UKR'!AG$9,'Transaction List - Final Report'!$B$10:$B$115,'Budget &amp; Fin Report-UKR'!$B83)</f>
        <v>0</v>
      </c>
      <c r="AG82" s="132">
        <f>SUMIFS('Transaction List - Final Report'!$M$10:$M$115,'Transaction List - Final Report'!$D$10:$D$115,'Budget &amp; Fin Report-UKR'!AH$9,'Transaction List - Final Report'!$B$10:$B$115,'Budget &amp; Fin Report-UKR'!$B83)</f>
        <v>0</v>
      </c>
      <c r="AH82" s="78">
        <f>SUMIFS('Transaction List - Final Report'!$M$10:$M$115,'Transaction List - Final Report'!$D$10:$D$115,'Budget &amp; Fin Report-UKR'!AI$9,'Transaction List - Final Report'!$B$10:$B$115,'Budget &amp; Fin Report-UKR'!$B83)</f>
        <v>0</v>
      </c>
      <c r="AI82" s="78">
        <f t="shared" si="46"/>
        <v>0</v>
      </c>
      <c r="AJ82" s="166" t="e">
        <f t="shared" si="47"/>
        <v>#DIV/0!</v>
      </c>
    </row>
    <row r="83" spans="2:36" ht="14.4">
      <c r="B83" s="196" t="s">
        <v>193</v>
      </c>
      <c r="C83" s="197"/>
      <c r="D83" s="198"/>
      <c r="E83" s="198"/>
      <c r="F83" s="201"/>
      <c r="G83" s="198"/>
      <c r="H83" s="200"/>
      <c r="I83" s="349">
        <f t="shared" ref="I83:I84" si="49">E83*F83*G83*H83</f>
        <v>0</v>
      </c>
      <c r="J83" s="385"/>
      <c r="K83" s="77">
        <f>SUMIFS('Transaction List - Int Report 1'!$M$10:$M$115,'Transaction List - Int Report 1'!$D$10:$D$115,'Budget &amp; Fin Report-UKR'!L$9,'Transaction List - Int Report 1'!$B$10:$B$115,'Budget &amp; Fin Report-UKR'!$B84)</f>
        <v>0</v>
      </c>
      <c r="L83" s="78">
        <f>SUMIFS('Transaction List - Int Report 1'!$M$10:$M$115,'Transaction List - Int Report 1'!$D$10:$D$115,'Budget &amp; Fin Report-UKR'!M$9,'Transaction List - Int Report 1'!$B$10:$B$115,'Budget &amp; Fin Report-UKR'!$B84)</f>
        <v>0</v>
      </c>
      <c r="M83" s="132">
        <f>SUMIFS('Transaction List - Int Report 1'!$M$10:$M$115,'Transaction List - Int Report 1'!$D$10:$D$115,'Budget &amp; Fin Report-UKR'!N$9,'Transaction List - Int Report 1'!$B$10:$B$115,'Budget &amp; Fin Report-UKR'!$B84)</f>
        <v>0</v>
      </c>
      <c r="N83" s="132">
        <f>SUMIFS('Transaction List - Int Report 1'!$M$10:$M$115,'Transaction List - Int Report 1'!$D$10:$D$115,'Budget &amp; Fin Report-UKR'!O$9,'Transaction List - Int Report 1'!$B$10:$B$115,'Budget &amp; Fin Report-UKR'!$B84)</f>
        <v>0</v>
      </c>
      <c r="O83" s="132">
        <f>SUMIFS('Transaction List - Int Report 1'!$M$10:$M$115,'Transaction List - Int Report 1'!$D$10:$D$115,'Budget &amp; Fin Report-UKR'!P$9,'Transaction List - Int Report 1'!$B$10:$B$115,'Budget &amp; Fin Report-UKR'!$B84)</f>
        <v>0</v>
      </c>
      <c r="P83" s="78">
        <f>SUMIFS('Transaction List - Int Report 1'!$M$10:$M$115,'Transaction List - Int Report 1'!$D$10:$D$115,'Budget &amp; Fin Report-UKR'!Q$9,'Transaction List - Int Report 1'!$B$10:$B$115,'Budget &amp; Fin Report-UKR'!$B84)</f>
        <v>0</v>
      </c>
      <c r="Q83" s="78">
        <f>SUM(K83:P83)</f>
        <v>0</v>
      </c>
      <c r="R83" s="166" t="e">
        <f t="shared" si="42"/>
        <v>#DIV/0!</v>
      </c>
      <c r="T83" s="77">
        <f>SUMIFS('Transaction List - Int Report 2'!$M$10:$M$115,'Transaction List - Int Report 2'!$D$10:$D$115,'Budget &amp; Fin Report-UKR'!U$9,'Transaction List - Int Report 2'!$B$10:$B$115,'Budget &amp; Fin Report-UKR'!$B84)</f>
        <v>0</v>
      </c>
      <c r="U83" s="78">
        <f>SUMIFS('Transaction List - Int Report 2'!$M$10:$M$115,'Transaction List - Int Report 2'!$D$10:$D$115,'Budget &amp; Fin Report-UKR'!V$9,'Transaction List - Int Report 2'!$B$10:$B$115,'Budget &amp; Fin Report-UKR'!$B84)</f>
        <v>0</v>
      </c>
      <c r="V83" s="132">
        <f>SUMIFS('Transaction List - Int Report 2'!$M$10:$M$115,'Transaction List - Int Report 2'!$D$10:$D$115,'Budget &amp; Fin Report-UKR'!W$9,'Transaction List - Int Report 2'!$B$10:$B$115,'Budget &amp; Fin Report-UKR'!$B84)</f>
        <v>0</v>
      </c>
      <c r="W83" s="132">
        <f>SUMIFS('Transaction List - Int Report 2'!$M$10:$M$115,'Transaction List - Int Report 2'!$D$10:$D$115,'Budget &amp; Fin Report-UKR'!X$9,'Transaction List - Int Report 2'!$B$10:$B$115,'Budget &amp; Fin Report-UKR'!$B84)</f>
        <v>0</v>
      </c>
      <c r="X83" s="132">
        <f>SUMIFS('Transaction List - Int Report 2'!$M$10:$M$115,'Transaction List - Int Report 2'!$D$10:$D$115,'Budget &amp; Fin Report-UKR'!Y$9,'Transaction List - Int Report 2'!$B$10:$B$115,'Budget &amp; Fin Report-UKR'!$B84)</f>
        <v>0</v>
      </c>
      <c r="Y83" s="78">
        <f>SUMIFS('Transaction List - Int Report 2'!$M$10:$M$115,'Transaction List - Int Report 2'!$D$10:$D$115,'Budget &amp; Fin Report-UKR'!Z$9,'Transaction List - Int Report 2'!$B$10:$B$115,'Budget &amp; Fin Report-UKR'!$B84)</f>
        <v>0</v>
      </c>
      <c r="Z83" s="78">
        <f>SUM(T83:Y83)</f>
        <v>0</v>
      </c>
      <c r="AA83" s="167" t="e">
        <f t="shared" si="45"/>
        <v>#DIV/0!</v>
      </c>
      <c r="AC83" s="77">
        <f>SUMIFS('Transaction List - Final Report'!$M$10:$M$115,'Transaction List - Final Report'!$D$10:$D$115,'Budget &amp; Fin Report-UKR'!AD$9,'Transaction List - Final Report'!$B$10:$B$115,'Budget &amp; Fin Report-UKR'!$B84)</f>
        <v>0</v>
      </c>
      <c r="AD83" s="78">
        <f>SUMIFS('Transaction List - Final Report'!$M$10:$M$115,'Transaction List - Final Report'!$D$10:$D$115,'Budget &amp; Fin Report-UKR'!AE$9,'Transaction List - Final Report'!$B$10:$B$115,'Budget &amp; Fin Report-UKR'!$B84)</f>
        <v>0</v>
      </c>
      <c r="AE83" s="132">
        <f>SUMIFS('Transaction List - Final Report'!$M$10:$M$115,'Transaction List - Final Report'!$D$10:$D$115,'Budget &amp; Fin Report-UKR'!AF$9,'Transaction List - Final Report'!$B$10:$B$115,'Budget &amp; Fin Report-UKR'!$B84)</f>
        <v>0</v>
      </c>
      <c r="AF83" s="132">
        <f>SUMIFS('Transaction List - Final Report'!$M$10:$M$115,'Transaction List - Final Report'!$D$10:$D$115,'Budget &amp; Fin Report-UKR'!AG$9,'Transaction List - Final Report'!$B$10:$B$115,'Budget &amp; Fin Report-UKR'!$B84)</f>
        <v>0</v>
      </c>
      <c r="AG83" s="132">
        <f>SUMIFS('Transaction List - Final Report'!$M$10:$M$115,'Transaction List - Final Report'!$D$10:$D$115,'Budget &amp; Fin Report-UKR'!AH$9,'Transaction List - Final Report'!$B$10:$B$115,'Budget &amp; Fin Report-UKR'!$B84)</f>
        <v>0</v>
      </c>
      <c r="AH83" s="78">
        <f>SUMIFS('Transaction List - Final Report'!$M$10:$M$115,'Transaction List - Final Report'!$D$10:$D$115,'Budget &amp; Fin Report-UKR'!AI$9,'Transaction List - Final Report'!$B$10:$B$115,'Budget &amp; Fin Report-UKR'!$B84)</f>
        <v>0</v>
      </c>
      <c r="AI83" s="78">
        <f t="shared" si="46"/>
        <v>0</v>
      </c>
      <c r="AJ83" s="167" t="e">
        <f t="shared" si="47"/>
        <v>#DIV/0!</v>
      </c>
    </row>
    <row r="84" spans="2:36" ht="14.4">
      <c r="B84" s="196" t="s">
        <v>194</v>
      </c>
      <c r="C84" s="197"/>
      <c r="D84" s="198"/>
      <c r="E84" s="198"/>
      <c r="F84" s="201"/>
      <c r="G84" s="198"/>
      <c r="H84" s="200"/>
      <c r="I84" s="349">
        <f t="shared" si="49"/>
        <v>0</v>
      </c>
      <c r="J84" s="385"/>
      <c r="K84" s="77">
        <f>SUMIFS('Transaction List - Int Report 1'!$M$10:$M$115,'Transaction List - Int Report 1'!$D$10:$D$115,'Budget &amp; Fin Report-UKR'!L$9,'Transaction List - Int Report 1'!$B$10:$B$115,'Budget &amp; Fin Report-UKR'!$B85)</f>
        <v>0</v>
      </c>
      <c r="L84" s="78">
        <f>SUMIFS('Transaction List - Int Report 1'!$M$10:$M$115,'Transaction List - Int Report 1'!$D$10:$D$115,'Budget &amp; Fin Report-UKR'!M$9,'Transaction List - Int Report 1'!$B$10:$B$115,'Budget &amp; Fin Report-UKR'!$B85)</f>
        <v>0</v>
      </c>
      <c r="M84" s="132">
        <f>SUMIFS('Transaction List - Int Report 1'!$M$10:$M$115,'Transaction List - Int Report 1'!$D$10:$D$115,'Budget &amp; Fin Report-UKR'!N$9,'Transaction List - Int Report 1'!$B$10:$B$115,'Budget &amp; Fin Report-UKR'!$B85)</f>
        <v>0</v>
      </c>
      <c r="N84" s="132">
        <f>SUMIFS('Transaction List - Int Report 1'!$M$10:$M$115,'Transaction List - Int Report 1'!$D$10:$D$115,'Budget &amp; Fin Report-UKR'!O$9,'Transaction List - Int Report 1'!$B$10:$B$115,'Budget &amp; Fin Report-UKR'!$B85)</f>
        <v>0</v>
      </c>
      <c r="O84" s="132">
        <f>SUMIFS('Transaction List - Int Report 1'!$M$10:$M$115,'Transaction List - Int Report 1'!$D$10:$D$115,'Budget &amp; Fin Report-UKR'!P$9,'Transaction List - Int Report 1'!$B$10:$B$115,'Budget &amp; Fin Report-UKR'!$B85)</f>
        <v>0</v>
      </c>
      <c r="P84" s="78">
        <f>SUMIFS('Transaction List - Int Report 1'!$M$10:$M$115,'Transaction List - Int Report 1'!$D$10:$D$115,'Budget &amp; Fin Report-UKR'!Q$9,'Transaction List - Int Report 1'!$B$10:$B$115,'Budget &amp; Fin Report-UKR'!$B85)</f>
        <v>0</v>
      </c>
      <c r="Q84" s="78">
        <f t="shared" ref="Q84:Q86" si="50">SUM(K84:P84)</f>
        <v>0</v>
      </c>
      <c r="R84" s="166" t="e">
        <f t="shared" si="42"/>
        <v>#DIV/0!</v>
      </c>
      <c r="T84" s="77">
        <f>SUMIFS('Transaction List - Int Report 2'!$M$10:$M$115,'Transaction List - Int Report 2'!$D$10:$D$115,'Budget &amp; Fin Report-UKR'!U$9,'Transaction List - Int Report 2'!$B$10:$B$115,'Budget &amp; Fin Report-UKR'!$B85)</f>
        <v>0</v>
      </c>
      <c r="U84" s="78">
        <f>SUMIFS('Transaction List - Int Report 2'!$M$10:$M$115,'Transaction List - Int Report 2'!$D$10:$D$115,'Budget &amp; Fin Report-UKR'!V$9,'Transaction List - Int Report 2'!$B$10:$B$115,'Budget &amp; Fin Report-UKR'!$B85)</f>
        <v>0</v>
      </c>
      <c r="V84" s="132">
        <f>SUMIFS('Transaction List - Int Report 2'!$M$10:$M$115,'Transaction List - Int Report 2'!$D$10:$D$115,'Budget &amp; Fin Report-UKR'!W$9,'Transaction List - Int Report 2'!$B$10:$B$115,'Budget &amp; Fin Report-UKR'!$B85)</f>
        <v>0</v>
      </c>
      <c r="W84" s="132">
        <f>SUMIFS('Transaction List - Int Report 2'!$M$10:$M$115,'Transaction List - Int Report 2'!$D$10:$D$115,'Budget &amp; Fin Report-UKR'!X$9,'Transaction List - Int Report 2'!$B$10:$B$115,'Budget &amp; Fin Report-UKR'!$B85)</f>
        <v>0</v>
      </c>
      <c r="X84" s="132">
        <f>SUMIFS('Transaction List - Int Report 2'!$M$10:$M$115,'Transaction List - Int Report 2'!$D$10:$D$115,'Budget &amp; Fin Report-UKR'!Y$9,'Transaction List - Int Report 2'!$B$10:$B$115,'Budget &amp; Fin Report-UKR'!$B85)</f>
        <v>0</v>
      </c>
      <c r="Y84" s="78">
        <f>SUMIFS('Transaction List - Int Report 2'!$M$10:$M$115,'Transaction List - Int Report 2'!$D$10:$D$115,'Budget &amp; Fin Report-UKR'!Z$9,'Transaction List - Int Report 2'!$B$10:$B$115,'Budget &amp; Fin Report-UKR'!$B85)</f>
        <v>0</v>
      </c>
      <c r="Z84" s="78">
        <f t="shared" ref="Z84:Z86" si="51">SUM(T84:Y84)</f>
        <v>0</v>
      </c>
      <c r="AA84" s="167" t="e">
        <f t="shared" si="45"/>
        <v>#DIV/0!</v>
      </c>
      <c r="AC84" s="77">
        <f>SUMIFS('Transaction List - Final Report'!$M$10:$M$115,'Transaction List - Final Report'!$D$10:$D$115,'Budget &amp; Fin Report-UKR'!AD$9,'Transaction List - Final Report'!$B$10:$B$115,'Budget &amp; Fin Report-UKR'!$B85)</f>
        <v>0</v>
      </c>
      <c r="AD84" s="78">
        <f>SUMIFS('Transaction List - Final Report'!$M$10:$M$115,'Transaction List - Final Report'!$D$10:$D$115,'Budget &amp; Fin Report-UKR'!AE$9,'Transaction List - Final Report'!$B$10:$B$115,'Budget &amp; Fin Report-UKR'!$B85)</f>
        <v>0</v>
      </c>
      <c r="AE84" s="132">
        <f>SUMIFS('Transaction List - Final Report'!$M$10:$M$115,'Transaction List - Final Report'!$D$10:$D$115,'Budget &amp; Fin Report-UKR'!AF$9,'Transaction List - Final Report'!$B$10:$B$115,'Budget &amp; Fin Report-UKR'!$B85)</f>
        <v>0</v>
      </c>
      <c r="AF84" s="132">
        <f>SUMIFS('Transaction List - Final Report'!$M$10:$M$115,'Transaction List - Final Report'!$D$10:$D$115,'Budget &amp; Fin Report-UKR'!AG$9,'Transaction List - Final Report'!$B$10:$B$115,'Budget &amp; Fin Report-UKR'!$B85)</f>
        <v>0</v>
      </c>
      <c r="AG84" s="132">
        <f>SUMIFS('Transaction List - Final Report'!$M$10:$M$115,'Transaction List - Final Report'!$D$10:$D$115,'Budget &amp; Fin Report-UKR'!AH$9,'Transaction List - Final Report'!$B$10:$B$115,'Budget &amp; Fin Report-UKR'!$B85)</f>
        <v>0</v>
      </c>
      <c r="AH84" s="78">
        <f>SUMIFS('Transaction List - Final Report'!$M$10:$M$115,'Transaction List - Final Report'!$D$10:$D$115,'Budget &amp; Fin Report-UKR'!AI$9,'Transaction List - Final Report'!$B$10:$B$115,'Budget &amp; Fin Report-UKR'!$B85)</f>
        <v>0</v>
      </c>
      <c r="AI84" s="78">
        <f t="shared" si="46"/>
        <v>0</v>
      </c>
      <c r="AJ84" s="167" t="e">
        <f t="shared" si="47"/>
        <v>#DIV/0!</v>
      </c>
    </row>
    <row r="85" spans="2:36" ht="14.4">
      <c r="B85" s="196" t="s">
        <v>195</v>
      </c>
      <c r="C85" s="197"/>
      <c r="D85" s="198"/>
      <c r="E85" s="198"/>
      <c r="F85" s="201"/>
      <c r="G85" s="198"/>
      <c r="H85" s="200"/>
      <c r="I85" s="349">
        <f>E85*F85*G85*H85</f>
        <v>0</v>
      </c>
      <c r="J85" s="385"/>
      <c r="K85" s="77">
        <f>SUMIFS('Transaction List - Int Report 1'!$M$10:$M$115,'Transaction List - Int Report 1'!$D$10:$D$115,'Budget &amp; Fin Report-UKR'!L$9,'Transaction List - Int Report 1'!$B$10:$B$115,'Budget &amp; Fin Report-UKR'!$B86)</f>
        <v>0</v>
      </c>
      <c r="L85" s="78">
        <f>SUMIFS('Transaction List - Int Report 1'!$M$10:$M$115,'Transaction List - Int Report 1'!$D$10:$D$115,'Budget &amp; Fin Report-UKR'!M$9,'Transaction List - Int Report 1'!$B$10:$B$115,'Budget &amp; Fin Report-UKR'!$B86)</f>
        <v>0</v>
      </c>
      <c r="M85" s="132">
        <f>SUMIFS('Transaction List - Int Report 1'!$M$10:$M$115,'Transaction List - Int Report 1'!$D$10:$D$115,'Budget &amp; Fin Report-UKR'!N$9,'Transaction List - Int Report 1'!$B$10:$B$115,'Budget &amp; Fin Report-UKR'!$B86)</f>
        <v>0</v>
      </c>
      <c r="N85" s="132">
        <f>SUMIFS('Transaction List - Int Report 1'!$M$10:$M$115,'Transaction List - Int Report 1'!$D$10:$D$115,'Budget &amp; Fin Report-UKR'!O$9,'Transaction List - Int Report 1'!$B$10:$B$115,'Budget &amp; Fin Report-UKR'!$B86)</f>
        <v>0</v>
      </c>
      <c r="O85" s="132">
        <f>SUMIFS('Transaction List - Int Report 1'!$M$10:$M$115,'Transaction List - Int Report 1'!$D$10:$D$115,'Budget &amp; Fin Report-UKR'!P$9,'Transaction List - Int Report 1'!$B$10:$B$115,'Budget &amp; Fin Report-UKR'!$B86)</f>
        <v>0</v>
      </c>
      <c r="P85" s="78">
        <f>SUMIFS('Transaction List - Int Report 1'!$M$10:$M$115,'Transaction List - Int Report 1'!$D$10:$D$115,'Budget &amp; Fin Report-UKR'!Q$9,'Transaction List - Int Report 1'!$B$10:$B$115,'Budget &amp; Fin Report-UKR'!$B86)</f>
        <v>0</v>
      </c>
      <c r="Q85" s="78">
        <f t="shared" si="50"/>
        <v>0</v>
      </c>
      <c r="R85" s="166" t="e">
        <f t="shared" si="42"/>
        <v>#DIV/0!</v>
      </c>
      <c r="T85" s="77">
        <f>SUMIFS('Transaction List - Int Report 2'!$M$10:$M$115,'Transaction List - Int Report 2'!$D$10:$D$115,'Budget &amp; Fin Report-UKR'!U$9,'Transaction List - Int Report 2'!$B$10:$B$115,'Budget &amp; Fin Report-UKR'!$B86)</f>
        <v>0</v>
      </c>
      <c r="U85" s="78">
        <f>SUMIFS('Transaction List - Int Report 2'!$M$10:$M$115,'Transaction List - Int Report 2'!$D$10:$D$115,'Budget &amp; Fin Report-UKR'!V$9,'Transaction List - Int Report 2'!$B$10:$B$115,'Budget &amp; Fin Report-UKR'!$B86)</f>
        <v>0</v>
      </c>
      <c r="V85" s="132">
        <f>SUMIFS('Transaction List - Int Report 2'!$M$10:$M$115,'Transaction List - Int Report 2'!$D$10:$D$115,'Budget &amp; Fin Report-UKR'!W$9,'Transaction List - Int Report 2'!$B$10:$B$115,'Budget &amp; Fin Report-UKR'!$B86)</f>
        <v>0</v>
      </c>
      <c r="W85" s="132">
        <f>SUMIFS('Transaction List - Int Report 2'!$M$10:$M$115,'Transaction List - Int Report 2'!$D$10:$D$115,'Budget &amp; Fin Report-UKR'!X$9,'Transaction List - Int Report 2'!$B$10:$B$115,'Budget &amp; Fin Report-UKR'!$B86)</f>
        <v>0</v>
      </c>
      <c r="X85" s="132">
        <f>SUMIFS('Transaction List - Int Report 2'!$M$10:$M$115,'Transaction List - Int Report 2'!$D$10:$D$115,'Budget &amp; Fin Report-UKR'!Y$9,'Transaction List - Int Report 2'!$B$10:$B$115,'Budget &amp; Fin Report-UKR'!$B86)</f>
        <v>0</v>
      </c>
      <c r="Y85" s="78">
        <f>SUMIFS('Transaction List - Int Report 2'!$M$10:$M$115,'Transaction List - Int Report 2'!$D$10:$D$115,'Budget &amp; Fin Report-UKR'!Z$9,'Transaction List - Int Report 2'!$B$10:$B$115,'Budget &amp; Fin Report-UKR'!$B86)</f>
        <v>0</v>
      </c>
      <c r="Z85" s="78">
        <f t="shared" si="51"/>
        <v>0</v>
      </c>
      <c r="AA85" s="167" t="e">
        <f t="shared" si="45"/>
        <v>#DIV/0!</v>
      </c>
      <c r="AC85" s="77">
        <f>SUMIFS('Transaction List - Final Report'!$M$10:$M$115,'Transaction List - Final Report'!$D$10:$D$115,'Budget &amp; Fin Report-UKR'!AD$9,'Transaction List - Final Report'!$B$10:$B$115,'Budget &amp; Fin Report-UKR'!$B86)</f>
        <v>0</v>
      </c>
      <c r="AD85" s="78">
        <f>SUMIFS('Transaction List - Final Report'!$M$10:$M$115,'Transaction List - Final Report'!$D$10:$D$115,'Budget &amp; Fin Report-UKR'!AE$9,'Transaction List - Final Report'!$B$10:$B$115,'Budget &amp; Fin Report-UKR'!$B86)</f>
        <v>0</v>
      </c>
      <c r="AE85" s="132">
        <f>SUMIFS('Transaction List - Final Report'!$M$10:$M$115,'Transaction List - Final Report'!$D$10:$D$115,'Budget &amp; Fin Report-UKR'!AF$9,'Transaction List - Final Report'!$B$10:$B$115,'Budget &amp; Fin Report-UKR'!$B86)</f>
        <v>0</v>
      </c>
      <c r="AF85" s="132">
        <f>SUMIFS('Transaction List - Final Report'!$M$10:$M$115,'Transaction List - Final Report'!$D$10:$D$115,'Budget &amp; Fin Report-UKR'!AG$9,'Transaction List - Final Report'!$B$10:$B$115,'Budget &amp; Fin Report-UKR'!$B86)</f>
        <v>0</v>
      </c>
      <c r="AG85" s="132">
        <f>SUMIFS('Transaction List - Final Report'!$M$10:$M$115,'Transaction List - Final Report'!$D$10:$D$115,'Budget &amp; Fin Report-UKR'!AH$9,'Transaction List - Final Report'!$B$10:$B$115,'Budget &amp; Fin Report-UKR'!$B86)</f>
        <v>0</v>
      </c>
      <c r="AH85" s="78">
        <f>SUMIFS('Transaction List - Final Report'!$M$10:$M$115,'Transaction List - Final Report'!$D$10:$D$115,'Budget &amp; Fin Report-UKR'!AI$9,'Transaction List - Final Report'!$B$10:$B$115,'Budget &amp; Fin Report-UKR'!$B86)</f>
        <v>0</v>
      </c>
      <c r="AI85" s="78">
        <f t="shared" si="46"/>
        <v>0</v>
      </c>
      <c r="AJ85" s="167" t="e">
        <f t="shared" si="47"/>
        <v>#DIV/0!</v>
      </c>
    </row>
    <row r="86" spans="2:36" ht="14.4">
      <c r="B86" s="196" t="s">
        <v>196</v>
      </c>
      <c r="C86" s="197"/>
      <c r="D86" s="198"/>
      <c r="E86" s="198"/>
      <c r="F86" s="201"/>
      <c r="G86" s="198"/>
      <c r="H86" s="200"/>
      <c r="I86" s="349">
        <f t="shared" ref="I86:I87" si="52">E86*F86*G86*H86</f>
        <v>0</v>
      </c>
      <c r="J86" s="385"/>
      <c r="K86" s="77">
        <f>SUMIFS('Transaction List - Int Report 1'!$M$10:$M$115,'Transaction List - Int Report 1'!$D$10:$D$115,'Budget &amp; Fin Report-UKR'!L$9,'Transaction List - Int Report 1'!$B$10:$B$115,'Budget &amp; Fin Report-UKR'!$B87)</f>
        <v>0</v>
      </c>
      <c r="L86" s="78">
        <f>SUMIFS('Transaction List - Int Report 1'!$M$10:$M$115,'Transaction List - Int Report 1'!$D$10:$D$115,'Budget &amp; Fin Report-UKR'!M$9,'Transaction List - Int Report 1'!$B$10:$B$115,'Budget &amp; Fin Report-UKR'!$B87)</f>
        <v>0</v>
      </c>
      <c r="M86" s="132">
        <f>SUMIFS('Transaction List - Int Report 1'!$M$10:$M$115,'Transaction List - Int Report 1'!$D$10:$D$115,'Budget &amp; Fin Report-UKR'!N$9,'Transaction List - Int Report 1'!$B$10:$B$115,'Budget &amp; Fin Report-UKR'!$B87)</f>
        <v>0</v>
      </c>
      <c r="N86" s="132">
        <f>SUMIFS('Transaction List - Int Report 1'!$M$10:$M$115,'Transaction List - Int Report 1'!$D$10:$D$115,'Budget &amp; Fin Report-UKR'!O$9,'Transaction List - Int Report 1'!$B$10:$B$115,'Budget &amp; Fin Report-UKR'!$B87)</f>
        <v>0</v>
      </c>
      <c r="O86" s="132">
        <f>SUMIFS('Transaction List - Int Report 1'!$M$10:$M$115,'Transaction List - Int Report 1'!$D$10:$D$115,'Budget &amp; Fin Report-UKR'!P$9,'Transaction List - Int Report 1'!$B$10:$B$115,'Budget &amp; Fin Report-UKR'!$B87)</f>
        <v>0</v>
      </c>
      <c r="P86" s="78">
        <f>SUMIFS('Transaction List - Int Report 1'!$M$10:$M$115,'Transaction List - Int Report 1'!$D$10:$D$115,'Budget &amp; Fin Report-UKR'!Q$9,'Transaction List - Int Report 1'!$B$10:$B$115,'Budget &amp; Fin Report-UKR'!$B87)</f>
        <v>0</v>
      </c>
      <c r="Q86" s="78">
        <f t="shared" si="50"/>
        <v>0</v>
      </c>
      <c r="R86" s="166" t="e">
        <f t="shared" si="42"/>
        <v>#DIV/0!</v>
      </c>
      <c r="T86" s="77">
        <f>SUMIFS('Transaction List - Int Report 2'!$M$10:$M$115,'Transaction List - Int Report 2'!$D$10:$D$115,'Budget &amp; Fin Report-UKR'!U$9,'Transaction List - Int Report 2'!$B$10:$B$115,'Budget &amp; Fin Report-UKR'!$B87)</f>
        <v>0</v>
      </c>
      <c r="U86" s="78">
        <f>SUMIFS('Transaction List - Int Report 2'!$M$10:$M$115,'Transaction List - Int Report 2'!$D$10:$D$115,'Budget &amp; Fin Report-UKR'!V$9,'Transaction List - Int Report 2'!$B$10:$B$115,'Budget &amp; Fin Report-UKR'!$B87)</f>
        <v>0</v>
      </c>
      <c r="V86" s="132">
        <f>SUMIFS('Transaction List - Int Report 2'!$M$10:$M$115,'Transaction List - Int Report 2'!$D$10:$D$115,'Budget &amp; Fin Report-UKR'!W$9,'Transaction List - Int Report 2'!$B$10:$B$115,'Budget &amp; Fin Report-UKR'!$B87)</f>
        <v>0</v>
      </c>
      <c r="W86" s="132">
        <f>SUMIFS('Transaction List - Int Report 2'!$M$10:$M$115,'Transaction List - Int Report 2'!$D$10:$D$115,'Budget &amp; Fin Report-UKR'!X$9,'Transaction List - Int Report 2'!$B$10:$B$115,'Budget &amp; Fin Report-UKR'!$B87)</f>
        <v>0</v>
      </c>
      <c r="X86" s="132">
        <f>SUMIFS('Transaction List - Int Report 2'!$M$10:$M$115,'Transaction List - Int Report 2'!$D$10:$D$115,'Budget &amp; Fin Report-UKR'!Y$9,'Transaction List - Int Report 2'!$B$10:$B$115,'Budget &amp; Fin Report-UKR'!$B87)</f>
        <v>0</v>
      </c>
      <c r="Y86" s="78">
        <f>SUMIFS('Transaction List - Int Report 2'!$M$10:$M$115,'Transaction List - Int Report 2'!$D$10:$D$115,'Budget &amp; Fin Report-UKR'!Z$9,'Transaction List - Int Report 2'!$B$10:$B$115,'Budget &amp; Fin Report-UKR'!$B87)</f>
        <v>0</v>
      </c>
      <c r="Z86" s="78">
        <f t="shared" si="51"/>
        <v>0</v>
      </c>
      <c r="AA86" s="167" t="e">
        <f t="shared" si="45"/>
        <v>#DIV/0!</v>
      </c>
      <c r="AC86" s="77">
        <f>SUMIFS('Transaction List - Final Report'!$M$10:$M$115,'Transaction List - Final Report'!$D$10:$D$115,'Budget &amp; Fin Report-UKR'!AD$9,'Transaction List - Final Report'!$B$10:$B$115,'Budget &amp; Fin Report-UKR'!$B87)</f>
        <v>0</v>
      </c>
      <c r="AD86" s="78">
        <f>SUMIFS('Transaction List - Final Report'!$M$10:$M$115,'Transaction List - Final Report'!$D$10:$D$115,'Budget &amp; Fin Report-UKR'!AE$9,'Transaction List - Final Report'!$B$10:$B$115,'Budget &amp; Fin Report-UKR'!$B87)</f>
        <v>0</v>
      </c>
      <c r="AE86" s="132">
        <f>SUMIFS('Transaction List - Final Report'!$M$10:$M$115,'Transaction List - Final Report'!$D$10:$D$115,'Budget &amp; Fin Report-UKR'!AF$9,'Transaction List - Final Report'!$B$10:$B$115,'Budget &amp; Fin Report-UKR'!$B87)</f>
        <v>0</v>
      </c>
      <c r="AF86" s="132">
        <f>SUMIFS('Transaction List - Final Report'!$M$10:$M$115,'Transaction List - Final Report'!$D$10:$D$115,'Budget &amp; Fin Report-UKR'!AG$9,'Transaction List - Final Report'!$B$10:$B$115,'Budget &amp; Fin Report-UKR'!$B87)</f>
        <v>0</v>
      </c>
      <c r="AG86" s="132">
        <f>SUMIFS('Transaction List - Final Report'!$M$10:$M$115,'Transaction List - Final Report'!$D$10:$D$115,'Budget &amp; Fin Report-UKR'!AH$9,'Transaction List - Final Report'!$B$10:$B$115,'Budget &amp; Fin Report-UKR'!$B87)</f>
        <v>0</v>
      </c>
      <c r="AH86" s="78">
        <f>SUMIFS('Transaction List - Final Report'!$M$10:$M$115,'Transaction List - Final Report'!$D$10:$D$115,'Budget &amp; Fin Report-UKR'!AI$9,'Transaction List - Final Report'!$B$10:$B$115,'Budget &amp; Fin Report-UKR'!$B87)</f>
        <v>0</v>
      </c>
      <c r="AI86" s="78">
        <f t="shared" si="46"/>
        <v>0</v>
      </c>
      <c r="AJ86" s="166" t="e">
        <f t="shared" si="47"/>
        <v>#DIV/0!</v>
      </c>
    </row>
    <row r="87" spans="2:36" ht="14.4">
      <c r="B87" s="196" t="s">
        <v>197</v>
      </c>
      <c r="C87" s="197"/>
      <c r="D87" s="198"/>
      <c r="E87" s="198"/>
      <c r="F87" s="201"/>
      <c r="G87" s="198"/>
      <c r="H87" s="200"/>
      <c r="I87" s="349">
        <f t="shared" si="52"/>
        <v>0</v>
      </c>
      <c r="J87" s="385"/>
      <c r="K87" s="314"/>
      <c r="L87" s="315"/>
      <c r="M87" s="315"/>
      <c r="N87" s="315"/>
      <c r="O87" s="315"/>
      <c r="P87" s="315"/>
      <c r="Q87" s="315"/>
      <c r="R87" s="316"/>
      <c r="T87" s="314"/>
      <c r="U87" s="315"/>
      <c r="V87" s="315"/>
      <c r="W87" s="315"/>
      <c r="X87" s="315"/>
      <c r="Y87" s="315"/>
      <c r="Z87" s="315"/>
      <c r="AA87" s="317"/>
      <c r="AC87" s="314"/>
      <c r="AD87" s="315"/>
      <c r="AE87" s="315"/>
      <c r="AF87" s="315"/>
      <c r="AG87" s="315"/>
      <c r="AH87" s="315"/>
      <c r="AI87" s="315"/>
      <c r="AJ87" s="316"/>
    </row>
    <row r="88" spans="2:36" ht="16.2" thickBot="1">
      <c r="B88" s="333"/>
      <c r="C88" s="334" t="s">
        <v>384</v>
      </c>
      <c r="D88" s="334"/>
      <c r="E88" s="335"/>
      <c r="F88" s="335"/>
      <c r="G88" s="335"/>
      <c r="H88" s="335"/>
      <c r="I88" s="351">
        <f>SUM(I80:I87)</f>
        <v>0</v>
      </c>
      <c r="J88" s="385"/>
      <c r="K88" s="371" t="str">
        <f>C88</f>
        <v>Sub Total 3</v>
      </c>
      <c r="L88" s="372"/>
      <c r="M88" s="372"/>
      <c r="N88" s="372"/>
      <c r="O88" s="372"/>
      <c r="P88" s="372"/>
      <c r="Q88" s="372"/>
      <c r="R88" s="373"/>
      <c r="T88" s="371" t="str">
        <f>K88</f>
        <v>Sub Total 3</v>
      </c>
      <c r="U88" s="372"/>
      <c r="V88" s="372"/>
      <c r="W88" s="372"/>
      <c r="X88" s="372"/>
      <c r="Y88" s="372"/>
      <c r="Z88" s="372"/>
      <c r="AA88" s="373"/>
      <c r="AC88" s="371">
        <f>U88</f>
        <v>0</v>
      </c>
      <c r="AD88" s="372"/>
      <c r="AE88" s="372"/>
      <c r="AF88" s="372"/>
      <c r="AG88" s="372"/>
      <c r="AH88" s="372"/>
      <c r="AI88" s="372"/>
      <c r="AJ88" s="373"/>
    </row>
    <row r="89" spans="2:36" ht="15.6">
      <c r="B89" s="329"/>
      <c r="C89" s="336" t="s">
        <v>383</v>
      </c>
      <c r="D89" s="337"/>
      <c r="E89" s="337"/>
      <c r="F89" s="337"/>
      <c r="G89" s="330"/>
      <c r="H89" s="330"/>
      <c r="I89" s="347"/>
      <c r="J89" s="385"/>
      <c r="K89" s="77">
        <f>SUMIFS('Transaction List - Int Report 1'!$M$10:$M$115,'Transaction List - Int Report 1'!$D$10:$D$115,'Budget &amp; Fin Report-UKR'!L$9,'Transaction List - Int Report 1'!$B$10:$B$115,'Budget &amp; Fin Report-UKR'!$B90)</f>
        <v>0</v>
      </c>
      <c r="L89" s="78">
        <f>SUMIFS('Transaction List - Int Report 1'!$M$10:$M$115,'Transaction List - Int Report 1'!$D$10:$D$115,'Budget &amp; Fin Report-UKR'!M$9,'Transaction List - Int Report 1'!$B$10:$B$115,'Budget &amp; Fin Report-UKR'!$B90)</f>
        <v>0</v>
      </c>
      <c r="M89" s="132">
        <f>SUMIFS('Transaction List - Int Report 1'!$M$10:$M$115,'Transaction List - Int Report 1'!$D$10:$D$115,'Budget &amp; Fin Report-UKR'!N$9,'Transaction List - Int Report 1'!$B$10:$B$115,'Budget &amp; Fin Report-UKR'!$B90)</f>
        <v>0</v>
      </c>
      <c r="N89" s="132">
        <f>SUMIFS('Transaction List - Int Report 1'!$M$10:$M$115,'Transaction List - Int Report 1'!$D$10:$D$115,'Budget &amp; Fin Report-UKR'!O$9,'Transaction List - Int Report 1'!$B$10:$B$115,'Budget &amp; Fin Report-UKR'!$B90)</f>
        <v>0</v>
      </c>
      <c r="O89" s="132">
        <f>SUMIFS('Transaction List - Int Report 1'!$M$10:$M$115,'Transaction List - Int Report 1'!$D$10:$D$115,'Budget &amp; Fin Report-UKR'!P$9,'Transaction List - Int Report 1'!$B$10:$B$115,'Budget &amp; Fin Report-UKR'!$B90)</f>
        <v>0</v>
      </c>
      <c r="P89" s="78">
        <f>SUMIFS('Transaction List - Int Report 1'!$M$10:$M$115,'Transaction List - Int Report 1'!$D$10:$D$115,'Budget &amp; Fin Report-UKR'!Q$9,'Transaction List - Int Report 1'!$B$10:$B$115,'Budget &amp; Fin Report-UKR'!$B90)</f>
        <v>0</v>
      </c>
      <c r="Q89" s="78">
        <f t="shared" ref="Q89:Q92" si="53">SUM(K89:P89)</f>
        <v>0</v>
      </c>
      <c r="R89" s="166" t="e">
        <f t="shared" si="42"/>
        <v>#DIV/0!</v>
      </c>
      <c r="T89" s="77">
        <f>SUMIFS('Transaction List - Int Report 2'!$M$10:$M$115,'Transaction List - Int Report 2'!$D$10:$D$115,'Budget &amp; Fin Report-UKR'!U$9,'Transaction List - Int Report 2'!$B$10:$B$115,'Budget &amp; Fin Report-UKR'!$B90)</f>
        <v>0</v>
      </c>
      <c r="U89" s="78">
        <f>SUMIFS('Transaction List - Int Report 2'!$M$10:$M$115,'Transaction List - Int Report 2'!$D$10:$D$115,'Budget &amp; Fin Report-UKR'!V$9,'Transaction List - Int Report 2'!$B$10:$B$115,'Budget &amp; Fin Report-UKR'!$B90)</f>
        <v>0</v>
      </c>
      <c r="V89" s="132">
        <f>SUMIFS('Transaction List - Int Report 2'!$M$10:$M$115,'Transaction List - Int Report 2'!$D$10:$D$115,'Budget &amp; Fin Report-UKR'!W$9,'Transaction List - Int Report 2'!$B$10:$B$115,'Budget &amp; Fin Report-UKR'!$B90)</f>
        <v>0</v>
      </c>
      <c r="W89" s="132">
        <f>SUMIFS('Transaction List - Int Report 2'!$M$10:$M$115,'Transaction List - Int Report 2'!$D$10:$D$115,'Budget &amp; Fin Report-UKR'!X$9,'Transaction List - Int Report 2'!$B$10:$B$115,'Budget &amp; Fin Report-UKR'!$B90)</f>
        <v>0</v>
      </c>
      <c r="X89" s="132">
        <f>SUMIFS('Transaction List - Int Report 2'!$M$10:$M$115,'Transaction List - Int Report 2'!$D$10:$D$115,'Budget &amp; Fin Report-UKR'!Y$9,'Transaction List - Int Report 2'!$B$10:$B$115,'Budget &amp; Fin Report-UKR'!$B90)</f>
        <v>0</v>
      </c>
      <c r="Y89" s="78">
        <f>SUMIFS('Transaction List - Int Report 2'!$M$10:$M$115,'Transaction List - Int Report 2'!$D$10:$D$115,'Budget &amp; Fin Report-UKR'!Z$9,'Transaction List - Int Report 2'!$B$10:$B$115,'Budget &amp; Fin Report-UKR'!$B90)</f>
        <v>0</v>
      </c>
      <c r="Z89" s="78">
        <f t="shared" ref="Z89:Z92" si="54">SUM(T89:Y89)</f>
        <v>0</v>
      </c>
      <c r="AA89" s="167" t="e">
        <f t="shared" ref="AA89:AA96" si="55">Z89/I89</f>
        <v>#DIV/0!</v>
      </c>
      <c r="AC89" s="77">
        <f>SUMIFS('Transaction List - Final Report'!$M$10:$M$115,'Transaction List - Final Report'!$D$10:$D$115,'Budget &amp; Fin Report-UKR'!AD$9,'Transaction List - Final Report'!$B$10:$B$115,'Budget &amp; Fin Report-UKR'!$B90)</f>
        <v>0</v>
      </c>
      <c r="AD89" s="78">
        <f>SUMIFS('Transaction List - Final Report'!$M$10:$M$115,'Transaction List - Final Report'!$D$10:$D$115,'Budget &amp; Fin Report-UKR'!AE$9,'Transaction List - Final Report'!$B$10:$B$115,'Budget &amp; Fin Report-UKR'!$B90)</f>
        <v>0</v>
      </c>
      <c r="AE89" s="132">
        <f>SUMIFS('Transaction List - Final Report'!$M$10:$M$115,'Transaction List - Final Report'!$D$10:$D$115,'Budget &amp; Fin Report-UKR'!AF$9,'Transaction List - Final Report'!$B$10:$B$115,'Budget &amp; Fin Report-UKR'!$B90)</f>
        <v>0</v>
      </c>
      <c r="AF89" s="132">
        <f>SUMIFS('Transaction List - Final Report'!$M$10:$M$115,'Transaction List - Final Report'!$D$10:$D$115,'Budget &amp; Fin Report-UKR'!AG$9,'Transaction List - Final Report'!$B$10:$B$115,'Budget &amp; Fin Report-UKR'!$B90)</f>
        <v>0</v>
      </c>
      <c r="AG89" s="132">
        <f>SUMIFS('Transaction List - Final Report'!$M$10:$M$115,'Transaction List - Final Report'!$D$10:$D$115,'Budget &amp; Fin Report-UKR'!AH$9,'Transaction List - Final Report'!$B$10:$B$115,'Budget &amp; Fin Report-UKR'!$B90)</f>
        <v>0</v>
      </c>
      <c r="AH89" s="78">
        <f>SUMIFS('Transaction List - Final Report'!$M$10:$M$115,'Transaction List - Final Report'!$D$10:$D$115,'Budget &amp; Fin Report-UKR'!AI$9,'Transaction List - Final Report'!$B$10:$B$115,'Budget &amp; Fin Report-UKR'!$B90)</f>
        <v>0</v>
      </c>
      <c r="AI89" s="78">
        <f t="shared" ref="AI89:AI96" si="56">SUM(AC89:AH89)</f>
        <v>0</v>
      </c>
      <c r="AJ89" s="167" t="e">
        <f t="shared" ref="AJ89:AJ96" si="57">AI89/I89</f>
        <v>#DIV/0!</v>
      </c>
    </row>
    <row r="90" spans="2:36" ht="14.4">
      <c r="B90" s="196" t="s">
        <v>199</v>
      </c>
      <c r="C90" s="197"/>
      <c r="D90" s="198"/>
      <c r="E90" s="198"/>
      <c r="F90" s="201"/>
      <c r="G90" s="198"/>
      <c r="H90" s="200"/>
      <c r="I90" s="349">
        <f t="shared" ref="I90" si="58">E90*F90*G90*H90</f>
        <v>0</v>
      </c>
      <c r="J90" s="385"/>
      <c r="K90" s="77">
        <f>SUMIFS('Transaction List - Int Report 1'!$M$10:$M$115,'Transaction List - Int Report 1'!$D$10:$D$115,'Budget &amp; Fin Report-UKR'!L$9,'Transaction List - Int Report 1'!$B$10:$B$115,'Budget &amp; Fin Report-UKR'!$B91)</f>
        <v>0</v>
      </c>
      <c r="L90" s="78">
        <f>SUMIFS('Transaction List - Int Report 1'!$M$10:$M$115,'Transaction List - Int Report 1'!$D$10:$D$115,'Budget &amp; Fin Report-UKR'!M$9,'Transaction List - Int Report 1'!$B$10:$B$115,'Budget &amp; Fin Report-UKR'!$B91)</f>
        <v>0</v>
      </c>
      <c r="M90" s="132">
        <f>SUMIFS('Transaction List - Int Report 1'!$M$10:$M$115,'Transaction List - Int Report 1'!$D$10:$D$115,'Budget &amp; Fin Report-UKR'!N$9,'Transaction List - Int Report 1'!$B$10:$B$115,'Budget &amp; Fin Report-UKR'!$B91)</f>
        <v>0</v>
      </c>
      <c r="N90" s="132">
        <f>SUMIFS('Transaction List - Int Report 1'!$M$10:$M$115,'Transaction List - Int Report 1'!$D$10:$D$115,'Budget &amp; Fin Report-UKR'!O$9,'Transaction List - Int Report 1'!$B$10:$B$115,'Budget &amp; Fin Report-UKR'!$B91)</f>
        <v>0</v>
      </c>
      <c r="O90" s="132">
        <f>SUMIFS('Transaction List - Int Report 1'!$M$10:$M$115,'Transaction List - Int Report 1'!$D$10:$D$115,'Budget &amp; Fin Report-UKR'!P$9,'Transaction List - Int Report 1'!$B$10:$B$115,'Budget &amp; Fin Report-UKR'!$B91)</f>
        <v>0</v>
      </c>
      <c r="P90" s="78">
        <f>SUMIFS('Transaction List - Int Report 1'!$M$10:$M$115,'Transaction List - Int Report 1'!$D$10:$D$115,'Budget &amp; Fin Report-UKR'!Q$9,'Transaction List - Int Report 1'!$B$10:$B$115,'Budget &amp; Fin Report-UKR'!$B91)</f>
        <v>0</v>
      </c>
      <c r="Q90" s="78">
        <f t="shared" si="53"/>
        <v>0</v>
      </c>
      <c r="R90" s="166" t="e">
        <f t="shared" si="42"/>
        <v>#DIV/0!</v>
      </c>
      <c r="T90" s="77">
        <f>SUMIFS('Transaction List - Int Report 2'!$M$10:$M$115,'Transaction List - Int Report 2'!$D$10:$D$115,'Budget &amp; Fin Report-UKR'!U$9,'Transaction List - Int Report 2'!$B$10:$B$115,'Budget &amp; Fin Report-UKR'!$B91)</f>
        <v>0</v>
      </c>
      <c r="U90" s="78">
        <f>SUMIFS('Transaction List - Int Report 2'!$M$10:$M$115,'Transaction List - Int Report 2'!$D$10:$D$115,'Budget &amp; Fin Report-UKR'!V$9,'Transaction List - Int Report 2'!$B$10:$B$115,'Budget &amp; Fin Report-UKR'!$B91)</f>
        <v>0</v>
      </c>
      <c r="V90" s="132">
        <f>SUMIFS('Transaction List - Int Report 2'!$M$10:$M$115,'Transaction List - Int Report 2'!$D$10:$D$115,'Budget &amp; Fin Report-UKR'!W$9,'Transaction List - Int Report 2'!$B$10:$B$115,'Budget &amp; Fin Report-UKR'!$B91)</f>
        <v>0</v>
      </c>
      <c r="W90" s="132">
        <f>SUMIFS('Transaction List - Int Report 2'!$M$10:$M$115,'Transaction List - Int Report 2'!$D$10:$D$115,'Budget &amp; Fin Report-UKR'!X$9,'Transaction List - Int Report 2'!$B$10:$B$115,'Budget &amp; Fin Report-UKR'!$B91)</f>
        <v>0</v>
      </c>
      <c r="X90" s="132">
        <f>SUMIFS('Transaction List - Int Report 2'!$M$10:$M$115,'Transaction List - Int Report 2'!$D$10:$D$115,'Budget &amp; Fin Report-UKR'!Y$9,'Transaction List - Int Report 2'!$B$10:$B$115,'Budget &amp; Fin Report-UKR'!$B91)</f>
        <v>0</v>
      </c>
      <c r="Y90" s="78">
        <f>SUMIFS('Transaction List - Int Report 2'!$M$10:$M$115,'Transaction List - Int Report 2'!$D$10:$D$115,'Budget &amp; Fin Report-UKR'!Z$9,'Transaction List - Int Report 2'!$B$10:$B$115,'Budget &amp; Fin Report-UKR'!$B91)</f>
        <v>0</v>
      </c>
      <c r="Z90" s="78">
        <f t="shared" si="54"/>
        <v>0</v>
      </c>
      <c r="AA90" s="167" t="e">
        <f t="shared" si="55"/>
        <v>#DIV/0!</v>
      </c>
      <c r="AC90" s="77">
        <f>SUMIFS('Transaction List - Final Report'!$M$10:$M$115,'Transaction List - Final Report'!$D$10:$D$115,'Budget &amp; Fin Report-UKR'!AD$9,'Transaction List - Final Report'!$B$10:$B$115,'Budget &amp; Fin Report-UKR'!$B91)</f>
        <v>0</v>
      </c>
      <c r="AD90" s="78">
        <f>SUMIFS('Transaction List - Final Report'!$M$10:$M$115,'Transaction List - Final Report'!$D$10:$D$115,'Budget &amp; Fin Report-UKR'!AE$9,'Transaction List - Final Report'!$B$10:$B$115,'Budget &amp; Fin Report-UKR'!$B91)</f>
        <v>0</v>
      </c>
      <c r="AE90" s="132">
        <f>SUMIFS('Transaction List - Final Report'!$M$10:$M$115,'Transaction List - Final Report'!$D$10:$D$115,'Budget &amp; Fin Report-UKR'!AF$9,'Transaction List - Final Report'!$B$10:$B$115,'Budget &amp; Fin Report-UKR'!$B91)</f>
        <v>0</v>
      </c>
      <c r="AF90" s="132">
        <f>SUMIFS('Transaction List - Final Report'!$M$10:$M$115,'Transaction List - Final Report'!$D$10:$D$115,'Budget &amp; Fin Report-UKR'!AG$9,'Transaction List - Final Report'!$B$10:$B$115,'Budget &amp; Fin Report-UKR'!$B91)</f>
        <v>0</v>
      </c>
      <c r="AG90" s="132">
        <f>SUMIFS('Transaction List - Final Report'!$M$10:$M$115,'Transaction List - Final Report'!$D$10:$D$115,'Budget &amp; Fin Report-UKR'!AH$9,'Transaction List - Final Report'!$B$10:$B$115,'Budget &amp; Fin Report-UKR'!$B91)</f>
        <v>0</v>
      </c>
      <c r="AH90" s="78">
        <f>SUMIFS('Transaction List - Final Report'!$M$10:$M$115,'Transaction List - Final Report'!$D$10:$D$115,'Budget &amp; Fin Report-UKR'!AI$9,'Transaction List - Final Report'!$B$10:$B$115,'Budget &amp; Fin Report-UKR'!$B91)</f>
        <v>0</v>
      </c>
      <c r="AI90" s="78">
        <f t="shared" si="56"/>
        <v>0</v>
      </c>
      <c r="AJ90" s="167" t="e">
        <f t="shared" si="57"/>
        <v>#DIV/0!</v>
      </c>
    </row>
    <row r="91" spans="2:36" ht="14.4">
      <c r="B91" s="196" t="s">
        <v>200</v>
      </c>
      <c r="C91" s="197"/>
      <c r="D91" s="198"/>
      <c r="E91" s="198"/>
      <c r="F91" s="201"/>
      <c r="G91" s="198"/>
      <c r="H91" s="200"/>
      <c r="I91" s="349">
        <f>E91*F91*G91*H91</f>
        <v>0</v>
      </c>
      <c r="J91" s="385"/>
      <c r="K91" s="77">
        <f>SUMIFS('Transaction List - Int Report 1'!$M$10:$M$115,'Transaction List - Int Report 1'!$D$10:$D$115,'Budget &amp; Fin Report-UKR'!L$9,'Transaction List - Int Report 1'!$B$10:$B$115,'Budget &amp; Fin Report-UKR'!$B92)</f>
        <v>0</v>
      </c>
      <c r="L91" s="78">
        <f>SUMIFS('Transaction List - Int Report 1'!$M$10:$M$115,'Transaction List - Int Report 1'!$D$10:$D$115,'Budget &amp; Fin Report-UKR'!M$9,'Transaction List - Int Report 1'!$B$10:$B$115,'Budget &amp; Fin Report-UKR'!$B92)</f>
        <v>0</v>
      </c>
      <c r="M91" s="132">
        <f>SUMIFS('Transaction List - Int Report 1'!$M$10:$M$115,'Transaction List - Int Report 1'!$D$10:$D$115,'Budget &amp; Fin Report-UKR'!N$9,'Transaction List - Int Report 1'!$B$10:$B$115,'Budget &amp; Fin Report-UKR'!$B92)</f>
        <v>0</v>
      </c>
      <c r="N91" s="132">
        <f>SUMIFS('Transaction List - Int Report 1'!$M$10:$M$115,'Transaction List - Int Report 1'!$D$10:$D$115,'Budget &amp; Fin Report-UKR'!O$9,'Transaction List - Int Report 1'!$B$10:$B$115,'Budget &amp; Fin Report-UKR'!$B92)</f>
        <v>0</v>
      </c>
      <c r="O91" s="132">
        <f>SUMIFS('Transaction List - Int Report 1'!$M$10:$M$115,'Transaction List - Int Report 1'!$D$10:$D$115,'Budget &amp; Fin Report-UKR'!P$9,'Transaction List - Int Report 1'!$B$10:$B$115,'Budget &amp; Fin Report-UKR'!$B92)</f>
        <v>0</v>
      </c>
      <c r="P91" s="78">
        <f>SUMIFS('Transaction List - Int Report 1'!$M$10:$M$115,'Transaction List - Int Report 1'!$D$10:$D$115,'Budget &amp; Fin Report-UKR'!Q$9,'Transaction List - Int Report 1'!$B$10:$B$115,'Budget &amp; Fin Report-UKR'!$B92)</f>
        <v>0</v>
      </c>
      <c r="Q91" s="78">
        <f t="shared" si="53"/>
        <v>0</v>
      </c>
      <c r="R91" s="166" t="e">
        <f t="shared" si="42"/>
        <v>#DIV/0!</v>
      </c>
      <c r="T91" s="77">
        <f>SUMIFS('Transaction List - Int Report 2'!$M$10:$M$115,'Transaction List - Int Report 2'!$D$10:$D$115,'Budget &amp; Fin Report-UKR'!U$9,'Transaction List - Int Report 2'!$B$10:$B$115,'Budget &amp; Fin Report-UKR'!$B92)</f>
        <v>0</v>
      </c>
      <c r="U91" s="78">
        <f>SUMIFS('Transaction List - Int Report 2'!$M$10:$M$115,'Transaction List - Int Report 2'!$D$10:$D$115,'Budget &amp; Fin Report-UKR'!V$9,'Transaction List - Int Report 2'!$B$10:$B$115,'Budget &amp; Fin Report-UKR'!$B92)</f>
        <v>0</v>
      </c>
      <c r="V91" s="132">
        <f>SUMIFS('Transaction List - Int Report 2'!$M$10:$M$115,'Transaction List - Int Report 2'!$D$10:$D$115,'Budget &amp; Fin Report-UKR'!W$9,'Transaction List - Int Report 2'!$B$10:$B$115,'Budget &amp; Fin Report-UKR'!$B92)</f>
        <v>0</v>
      </c>
      <c r="W91" s="132">
        <f>SUMIFS('Transaction List - Int Report 2'!$M$10:$M$115,'Transaction List - Int Report 2'!$D$10:$D$115,'Budget &amp; Fin Report-UKR'!X$9,'Transaction List - Int Report 2'!$B$10:$B$115,'Budget &amp; Fin Report-UKR'!$B92)</f>
        <v>0</v>
      </c>
      <c r="X91" s="132">
        <f>SUMIFS('Transaction List - Int Report 2'!$M$10:$M$115,'Transaction List - Int Report 2'!$D$10:$D$115,'Budget &amp; Fin Report-UKR'!Y$9,'Transaction List - Int Report 2'!$B$10:$B$115,'Budget &amp; Fin Report-UKR'!$B92)</f>
        <v>0</v>
      </c>
      <c r="Y91" s="78">
        <f>SUMIFS('Transaction List - Int Report 2'!$M$10:$M$115,'Transaction List - Int Report 2'!$D$10:$D$115,'Budget &amp; Fin Report-UKR'!Z$9,'Transaction List - Int Report 2'!$B$10:$B$115,'Budget &amp; Fin Report-UKR'!$B92)</f>
        <v>0</v>
      </c>
      <c r="Z91" s="78">
        <f t="shared" si="54"/>
        <v>0</v>
      </c>
      <c r="AA91" s="167" t="e">
        <f t="shared" si="55"/>
        <v>#DIV/0!</v>
      </c>
      <c r="AC91" s="77">
        <f>SUMIFS('Transaction List - Final Report'!$M$10:$M$115,'Transaction List - Final Report'!$D$10:$D$115,'Budget &amp; Fin Report-UKR'!AD$9,'Transaction List - Final Report'!$B$10:$B$115,'Budget &amp; Fin Report-UKR'!$B92)</f>
        <v>0</v>
      </c>
      <c r="AD91" s="78">
        <f>SUMIFS('Transaction List - Final Report'!$M$10:$M$115,'Transaction List - Final Report'!$D$10:$D$115,'Budget &amp; Fin Report-UKR'!AE$9,'Transaction List - Final Report'!$B$10:$B$115,'Budget &amp; Fin Report-UKR'!$B92)</f>
        <v>0</v>
      </c>
      <c r="AE91" s="132">
        <f>SUMIFS('Transaction List - Final Report'!$M$10:$M$115,'Transaction List - Final Report'!$D$10:$D$115,'Budget &amp; Fin Report-UKR'!AF$9,'Transaction List - Final Report'!$B$10:$B$115,'Budget &amp; Fin Report-UKR'!$B92)</f>
        <v>0</v>
      </c>
      <c r="AF91" s="132">
        <f>SUMIFS('Transaction List - Final Report'!$M$10:$M$115,'Transaction List - Final Report'!$D$10:$D$115,'Budget &amp; Fin Report-UKR'!AG$9,'Transaction List - Final Report'!$B$10:$B$115,'Budget &amp; Fin Report-UKR'!$B92)</f>
        <v>0</v>
      </c>
      <c r="AG91" s="132">
        <f>SUMIFS('Transaction List - Final Report'!$M$10:$M$115,'Transaction List - Final Report'!$D$10:$D$115,'Budget &amp; Fin Report-UKR'!AH$9,'Transaction List - Final Report'!$B$10:$B$115,'Budget &amp; Fin Report-UKR'!$B92)</f>
        <v>0</v>
      </c>
      <c r="AH91" s="78">
        <f>SUMIFS('Transaction List - Final Report'!$M$10:$M$115,'Transaction List - Final Report'!$D$10:$D$115,'Budget &amp; Fin Report-UKR'!AI$9,'Transaction List - Final Report'!$B$10:$B$115,'Budget &amp; Fin Report-UKR'!$B92)</f>
        <v>0</v>
      </c>
      <c r="AI91" s="78">
        <f t="shared" si="56"/>
        <v>0</v>
      </c>
      <c r="AJ91" s="167" t="e">
        <f t="shared" si="57"/>
        <v>#DIV/0!</v>
      </c>
    </row>
    <row r="92" spans="2:36" ht="14.4">
      <c r="B92" s="196" t="s">
        <v>201</v>
      </c>
      <c r="C92" s="197"/>
      <c r="D92" s="198"/>
      <c r="E92" s="198"/>
      <c r="F92" s="201"/>
      <c r="G92" s="198"/>
      <c r="H92" s="200"/>
      <c r="I92" s="349">
        <f t="shared" ref="I92:I93" si="59">E92*F92*G92*H92</f>
        <v>0</v>
      </c>
      <c r="J92" s="385"/>
      <c r="K92" s="77">
        <f>SUMIFS('Transaction List - Int Report 1'!$M$10:$M$115,'Transaction List - Int Report 1'!$D$10:$D$115,'Budget &amp; Fin Report-UKR'!L$9,'Transaction List - Int Report 1'!$B$10:$B$115,'Budget &amp; Fin Report-UKR'!$B93)</f>
        <v>0</v>
      </c>
      <c r="L92" s="78">
        <f>SUMIFS('Transaction List - Int Report 1'!$M$10:$M$115,'Transaction List - Int Report 1'!$D$10:$D$115,'Budget &amp; Fin Report-UKR'!M$9,'Transaction List - Int Report 1'!$B$10:$B$115,'Budget &amp; Fin Report-UKR'!$B93)</f>
        <v>0</v>
      </c>
      <c r="M92" s="132">
        <f>SUMIFS('Transaction List - Int Report 1'!$M$10:$M$115,'Transaction List - Int Report 1'!$D$10:$D$115,'Budget &amp; Fin Report-UKR'!N$9,'Transaction List - Int Report 1'!$B$10:$B$115,'Budget &amp; Fin Report-UKR'!$B93)</f>
        <v>0</v>
      </c>
      <c r="N92" s="132">
        <f>SUMIFS('Transaction List - Int Report 1'!$M$10:$M$115,'Transaction List - Int Report 1'!$D$10:$D$115,'Budget &amp; Fin Report-UKR'!O$9,'Transaction List - Int Report 1'!$B$10:$B$115,'Budget &amp; Fin Report-UKR'!$B93)</f>
        <v>0</v>
      </c>
      <c r="O92" s="132">
        <f>SUMIFS('Transaction List - Int Report 1'!$M$10:$M$115,'Transaction List - Int Report 1'!$D$10:$D$115,'Budget &amp; Fin Report-UKR'!P$9,'Transaction List - Int Report 1'!$B$10:$B$115,'Budget &amp; Fin Report-UKR'!$B93)</f>
        <v>0</v>
      </c>
      <c r="P92" s="78">
        <f>SUMIFS('Transaction List - Int Report 1'!$M$10:$M$115,'Transaction List - Int Report 1'!$D$10:$D$115,'Budget &amp; Fin Report-UKR'!Q$9,'Transaction List - Int Report 1'!$B$10:$B$115,'Budget &amp; Fin Report-UKR'!$B93)</f>
        <v>0</v>
      </c>
      <c r="Q92" s="78">
        <f t="shared" si="53"/>
        <v>0</v>
      </c>
      <c r="R92" s="166" t="e">
        <f t="shared" si="42"/>
        <v>#DIV/0!</v>
      </c>
      <c r="T92" s="77">
        <f>SUMIFS('Transaction List - Int Report 2'!$M$10:$M$115,'Transaction List - Int Report 2'!$D$10:$D$115,'Budget &amp; Fin Report-UKR'!U$9,'Transaction List - Int Report 2'!$B$10:$B$115,'Budget &amp; Fin Report-UKR'!$B93)</f>
        <v>0</v>
      </c>
      <c r="U92" s="78">
        <f>SUMIFS('Transaction List - Int Report 2'!$M$10:$M$115,'Transaction List - Int Report 2'!$D$10:$D$115,'Budget &amp; Fin Report-UKR'!V$9,'Transaction List - Int Report 2'!$B$10:$B$115,'Budget &amp; Fin Report-UKR'!$B93)</f>
        <v>0</v>
      </c>
      <c r="V92" s="132">
        <f>SUMIFS('Transaction List - Int Report 2'!$M$10:$M$115,'Transaction List - Int Report 2'!$D$10:$D$115,'Budget &amp; Fin Report-UKR'!W$9,'Transaction List - Int Report 2'!$B$10:$B$115,'Budget &amp; Fin Report-UKR'!$B93)</f>
        <v>0</v>
      </c>
      <c r="W92" s="132">
        <f>SUMIFS('Transaction List - Int Report 2'!$M$10:$M$115,'Transaction List - Int Report 2'!$D$10:$D$115,'Budget &amp; Fin Report-UKR'!X$9,'Transaction List - Int Report 2'!$B$10:$B$115,'Budget &amp; Fin Report-UKR'!$B93)</f>
        <v>0</v>
      </c>
      <c r="X92" s="132">
        <f>SUMIFS('Transaction List - Int Report 2'!$M$10:$M$115,'Transaction List - Int Report 2'!$D$10:$D$115,'Budget &amp; Fin Report-UKR'!Y$9,'Transaction List - Int Report 2'!$B$10:$B$115,'Budget &amp; Fin Report-UKR'!$B93)</f>
        <v>0</v>
      </c>
      <c r="Y92" s="78">
        <f>SUMIFS('Transaction List - Int Report 2'!$M$10:$M$115,'Transaction List - Int Report 2'!$D$10:$D$115,'Budget &amp; Fin Report-UKR'!Z$9,'Transaction List - Int Report 2'!$B$10:$B$115,'Budget &amp; Fin Report-UKR'!$B93)</f>
        <v>0</v>
      </c>
      <c r="Z92" s="78">
        <f t="shared" si="54"/>
        <v>0</v>
      </c>
      <c r="AA92" s="167" t="e">
        <f t="shared" si="55"/>
        <v>#DIV/0!</v>
      </c>
      <c r="AC92" s="77">
        <f>SUMIFS('Transaction List - Final Report'!$M$10:$M$115,'Transaction List - Final Report'!$D$10:$D$115,'Budget &amp; Fin Report-UKR'!AD$9,'Transaction List - Final Report'!$B$10:$B$115,'Budget &amp; Fin Report-UKR'!$B93)</f>
        <v>0</v>
      </c>
      <c r="AD92" s="78">
        <f>SUMIFS('Transaction List - Final Report'!$M$10:$M$115,'Transaction List - Final Report'!$D$10:$D$115,'Budget &amp; Fin Report-UKR'!AE$9,'Transaction List - Final Report'!$B$10:$B$115,'Budget &amp; Fin Report-UKR'!$B93)</f>
        <v>0</v>
      </c>
      <c r="AE92" s="132">
        <f>SUMIFS('Transaction List - Final Report'!$M$10:$M$115,'Transaction List - Final Report'!$D$10:$D$115,'Budget &amp; Fin Report-UKR'!AF$9,'Transaction List - Final Report'!$B$10:$B$115,'Budget &amp; Fin Report-UKR'!$B93)</f>
        <v>0</v>
      </c>
      <c r="AF92" s="132">
        <f>SUMIFS('Transaction List - Final Report'!$M$10:$M$115,'Transaction List - Final Report'!$D$10:$D$115,'Budget &amp; Fin Report-UKR'!AG$9,'Transaction List - Final Report'!$B$10:$B$115,'Budget &amp; Fin Report-UKR'!$B93)</f>
        <v>0</v>
      </c>
      <c r="AG92" s="132">
        <f>SUMIFS('Transaction List - Final Report'!$M$10:$M$115,'Transaction List - Final Report'!$D$10:$D$115,'Budget &amp; Fin Report-UKR'!AH$9,'Transaction List - Final Report'!$B$10:$B$115,'Budget &amp; Fin Report-UKR'!$B93)</f>
        <v>0</v>
      </c>
      <c r="AH92" s="78">
        <f>SUMIFS('Transaction List - Final Report'!$M$10:$M$115,'Transaction List - Final Report'!$D$10:$D$115,'Budget &amp; Fin Report-UKR'!AI$9,'Transaction List - Final Report'!$B$10:$B$115,'Budget &amp; Fin Report-UKR'!$B93)</f>
        <v>0</v>
      </c>
      <c r="AI92" s="78">
        <f t="shared" si="56"/>
        <v>0</v>
      </c>
      <c r="AJ92" s="166" t="e">
        <f t="shared" si="57"/>
        <v>#DIV/0!</v>
      </c>
    </row>
    <row r="93" spans="2:36" ht="14.4">
      <c r="B93" s="196" t="s">
        <v>202</v>
      </c>
      <c r="C93" s="197"/>
      <c r="D93" s="198"/>
      <c r="E93" s="198"/>
      <c r="F93" s="201"/>
      <c r="G93" s="198"/>
      <c r="H93" s="200"/>
      <c r="I93" s="349">
        <f t="shared" si="59"/>
        <v>0</v>
      </c>
      <c r="J93" s="385"/>
      <c r="K93" s="77">
        <f>SUMIFS('Transaction List - Int Report 1'!$M$10:$M$115,'Transaction List - Int Report 1'!$D$10:$D$115,'Budget &amp; Fin Report-UKR'!L$9,'Transaction List - Int Report 1'!$B$10:$B$115,'Budget &amp; Fin Report-UKR'!$B94)</f>
        <v>0</v>
      </c>
      <c r="L93" s="78">
        <f>SUMIFS('Transaction List - Int Report 1'!$M$10:$M$115,'Transaction List - Int Report 1'!$D$10:$D$115,'Budget &amp; Fin Report-UKR'!M$9,'Transaction List - Int Report 1'!$B$10:$B$115,'Budget &amp; Fin Report-UKR'!$B94)</f>
        <v>0</v>
      </c>
      <c r="M93" s="132">
        <f>SUMIFS('Transaction List - Int Report 1'!$M$10:$M$115,'Transaction List - Int Report 1'!$D$10:$D$115,'Budget &amp; Fin Report-UKR'!N$9,'Transaction List - Int Report 1'!$B$10:$B$115,'Budget &amp; Fin Report-UKR'!$B94)</f>
        <v>0</v>
      </c>
      <c r="N93" s="132">
        <f>SUMIFS('Transaction List - Int Report 1'!$M$10:$M$115,'Transaction List - Int Report 1'!$D$10:$D$115,'Budget &amp; Fin Report-UKR'!O$9,'Transaction List - Int Report 1'!$B$10:$B$115,'Budget &amp; Fin Report-UKR'!$B94)</f>
        <v>0</v>
      </c>
      <c r="O93" s="132">
        <f>SUMIFS('Transaction List - Int Report 1'!$M$10:$M$115,'Transaction List - Int Report 1'!$D$10:$D$115,'Budget &amp; Fin Report-UKR'!P$9,'Transaction List - Int Report 1'!$B$10:$B$115,'Budget &amp; Fin Report-UKR'!$B94)</f>
        <v>0</v>
      </c>
      <c r="P93" s="78">
        <f>SUMIFS('Transaction List - Int Report 1'!$M$10:$M$115,'Transaction List - Int Report 1'!$D$10:$D$115,'Budget &amp; Fin Report-UKR'!Q$9,'Transaction List - Int Report 1'!$B$10:$B$115,'Budget &amp; Fin Report-UKR'!$B94)</f>
        <v>0</v>
      </c>
      <c r="Q93" s="78">
        <f>SUM(K93:P93)</f>
        <v>0</v>
      </c>
      <c r="R93" s="166" t="e">
        <f t="shared" si="42"/>
        <v>#DIV/0!</v>
      </c>
      <c r="T93" s="77">
        <f>SUMIFS('Transaction List - Int Report 2'!$M$10:$M$115,'Transaction List - Int Report 2'!$D$10:$D$115,'Budget &amp; Fin Report-UKR'!U$9,'Transaction List - Int Report 2'!$B$10:$B$115,'Budget &amp; Fin Report-UKR'!$B94)</f>
        <v>0</v>
      </c>
      <c r="U93" s="78">
        <f>SUMIFS('Transaction List - Int Report 2'!$M$10:$M$115,'Transaction List - Int Report 2'!$D$10:$D$115,'Budget &amp; Fin Report-UKR'!V$9,'Transaction List - Int Report 2'!$B$10:$B$115,'Budget &amp; Fin Report-UKR'!$B94)</f>
        <v>0</v>
      </c>
      <c r="V93" s="132">
        <f>SUMIFS('Transaction List - Int Report 2'!$M$10:$M$115,'Transaction List - Int Report 2'!$D$10:$D$115,'Budget &amp; Fin Report-UKR'!W$9,'Transaction List - Int Report 2'!$B$10:$B$115,'Budget &amp; Fin Report-UKR'!$B94)</f>
        <v>0</v>
      </c>
      <c r="W93" s="132">
        <f>SUMIFS('Transaction List - Int Report 2'!$M$10:$M$115,'Transaction List - Int Report 2'!$D$10:$D$115,'Budget &amp; Fin Report-UKR'!X$9,'Transaction List - Int Report 2'!$B$10:$B$115,'Budget &amp; Fin Report-UKR'!$B94)</f>
        <v>0</v>
      </c>
      <c r="X93" s="132">
        <f>SUMIFS('Transaction List - Int Report 2'!$M$10:$M$115,'Transaction List - Int Report 2'!$D$10:$D$115,'Budget &amp; Fin Report-UKR'!Y$9,'Transaction List - Int Report 2'!$B$10:$B$115,'Budget &amp; Fin Report-UKR'!$B94)</f>
        <v>0</v>
      </c>
      <c r="Y93" s="78">
        <f>SUMIFS('Transaction List - Int Report 2'!$M$10:$M$115,'Transaction List - Int Report 2'!$D$10:$D$115,'Budget &amp; Fin Report-UKR'!Z$9,'Transaction List - Int Report 2'!$B$10:$B$115,'Budget &amp; Fin Report-UKR'!$B94)</f>
        <v>0</v>
      </c>
      <c r="Z93" s="78">
        <f>SUM(T93:Y93)</f>
        <v>0</v>
      </c>
      <c r="AA93" s="167" t="e">
        <f t="shared" si="55"/>
        <v>#DIV/0!</v>
      </c>
      <c r="AC93" s="77">
        <f>SUMIFS('Transaction List - Final Report'!$M$10:$M$115,'Transaction List - Final Report'!$D$10:$D$115,'Budget &amp; Fin Report-UKR'!AD$9,'Transaction List - Final Report'!$B$10:$B$115,'Budget &amp; Fin Report-UKR'!$B94)</f>
        <v>0</v>
      </c>
      <c r="AD93" s="78">
        <f>SUMIFS('Transaction List - Final Report'!$M$10:$M$115,'Transaction List - Final Report'!$D$10:$D$115,'Budget &amp; Fin Report-UKR'!AE$9,'Transaction List - Final Report'!$B$10:$B$115,'Budget &amp; Fin Report-UKR'!$B94)</f>
        <v>0</v>
      </c>
      <c r="AE93" s="132">
        <f>SUMIFS('Transaction List - Final Report'!$M$10:$M$115,'Transaction List - Final Report'!$D$10:$D$115,'Budget &amp; Fin Report-UKR'!AF$9,'Transaction List - Final Report'!$B$10:$B$115,'Budget &amp; Fin Report-UKR'!$B94)</f>
        <v>0</v>
      </c>
      <c r="AF93" s="132">
        <f>SUMIFS('Transaction List - Final Report'!$M$10:$M$115,'Transaction List - Final Report'!$D$10:$D$115,'Budget &amp; Fin Report-UKR'!AG$9,'Transaction List - Final Report'!$B$10:$B$115,'Budget &amp; Fin Report-UKR'!$B94)</f>
        <v>0</v>
      </c>
      <c r="AG93" s="132">
        <f>SUMIFS('Transaction List - Final Report'!$M$10:$M$115,'Transaction List - Final Report'!$D$10:$D$115,'Budget &amp; Fin Report-UKR'!AH$9,'Transaction List - Final Report'!$B$10:$B$115,'Budget &amp; Fin Report-UKR'!$B94)</f>
        <v>0</v>
      </c>
      <c r="AH93" s="78">
        <f>SUMIFS('Transaction List - Final Report'!$M$10:$M$115,'Transaction List - Final Report'!$D$10:$D$115,'Budget &amp; Fin Report-UKR'!AI$9,'Transaction List - Final Report'!$B$10:$B$115,'Budget &amp; Fin Report-UKR'!$B94)</f>
        <v>0</v>
      </c>
      <c r="AI93" s="78">
        <f t="shared" si="56"/>
        <v>0</v>
      </c>
      <c r="AJ93" s="167" t="e">
        <f t="shared" si="57"/>
        <v>#DIV/0!</v>
      </c>
    </row>
    <row r="94" spans="2:36" ht="14.4">
      <c r="B94" s="196" t="s">
        <v>203</v>
      </c>
      <c r="C94" s="197"/>
      <c r="D94" s="198"/>
      <c r="E94" s="198"/>
      <c r="F94" s="201"/>
      <c r="G94" s="198"/>
      <c r="H94" s="200"/>
      <c r="I94" s="349">
        <f>E94*F94*G94*H94</f>
        <v>0</v>
      </c>
      <c r="J94" s="385"/>
      <c r="K94" s="77">
        <f>SUMIFS('Transaction List - Int Report 1'!$M$10:$M$115,'Transaction List - Int Report 1'!$D$10:$D$115,'Budget &amp; Fin Report-UKR'!L$9,'Transaction List - Int Report 1'!$B$10:$B$115,'Budget &amp; Fin Report-UKR'!$B95)</f>
        <v>0</v>
      </c>
      <c r="L94" s="78">
        <f>SUMIFS('Transaction List - Int Report 1'!$M$10:$M$115,'Transaction List - Int Report 1'!$D$10:$D$115,'Budget &amp; Fin Report-UKR'!M$9,'Transaction List - Int Report 1'!$B$10:$B$115,'Budget &amp; Fin Report-UKR'!$B95)</f>
        <v>0</v>
      </c>
      <c r="M94" s="132">
        <f>SUMIFS('Transaction List - Int Report 1'!$M$10:$M$115,'Transaction List - Int Report 1'!$D$10:$D$115,'Budget &amp; Fin Report-UKR'!N$9,'Transaction List - Int Report 1'!$B$10:$B$115,'Budget &amp; Fin Report-UKR'!$B95)</f>
        <v>0</v>
      </c>
      <c r="N94" s="132">
        <f>SUMIFS('Transaction List - Int Report 1'!$M$10:$M$115,'Transaction List - Int Report 1'!$D$10:$D$115,'Budget &amp; Fin Report-UKR'!O$9,'Transaction List - Int Report 1'!$B$10:$B$115,'Budget &amp; Fin Report-UKR'!$B95)</f>
        <v>0</v>
      </c>
      <c r="O94" s="132">
        <f>SUMIFS('Transaction List - Int Report 1'!$M$10:$M$115,'Transaction List - Int Report 1'!$D$10:$D$115,'Budget &amp; Fin Report-UKR'!P$9,'Transaction List - Int Report 1'!$B$10:$B$115,'Budget &amp; Fin Report-UKR'!$B95)</f>
        <v>0</v>
      </c>
      <c r="P94" s="78">
        <f>SUMIFS('Transaction List - Int Report 1'!$M$10:$M$115,'Transaction List - Int Report 1'!$D$10:$D$115,'Budget &amp; Fin Report-UKR'!Q$9,'Transaction List - Int Report 1'!$B$10:$B$115,'Budget &amp; Fin Report-UKR'!$B95)</f>
        <v>0</v>
      </c>
      <c r="Q94" s="78">
        <f t="shared" ref="Q94:Q96" si="60">SUM(K94:P94)</f>
        <v>0</v>
      </c>
      <c r="R94" s="166" t="e">
        <f t="shared" si="42"/>
        <v>#DIV/0!</v>
      </c>
      <c r="T94" s="77">
        <f>SUMIFS('Transaction List - Int Report 2'!$M$10:$M$115,'Transaction List - Int Report 2'!$D$10:$D$115,'Budget &amp; Fin Report-UKR'!U$9,'Transaction List - Int Report 2'!$B$10:$B$115,'Budget &amp; Fin Report-UKR'!$B95)</f>
        <v>0</v>
      </c>
      <c r="U94" s="78">
        <f>SUMIFS('Transaction List - Int Report 2'!$M$10:$M$115,'Transaction List - Int Report 2'!$D$10:$D$115,'Budget &amp; Fin Report-UKR'!V$9,'Transaction List - Int Report 2'!$B$10:$B$115,'Budget &amp; Fin Report-UKR'!$B95)</f>
        <v>0</v>
      </c>
      <c r="V94" s="132">
        <f>SUMIFS('Transaction List - Int Report 2'!$M$10:$M$115,'Transaction List - Int Report 2'!$D$10:$D$115,'Budget &amp; Fin Report-UKR'!W$9,'Transaction List - Int Report 2'!$B$10:$B$115,'Budget &amp; Fin Report-UKR'!$B95)</f>
        <v>0</v>
      </c>
      <c r="W94" s="132">
        <f>SUMIFS('Transaction List - Int Report 2'!$M$10:$M$115,'Transaction List - Int Report 2'!$D$10:$D$115,'Budget &amp; Fin Report-UKR'!X$9,'Transaction List - Int Report 2'!$B$10:$B$115,'Budget &amp; Fin Report-UKR'!$B95)</f>
        <v>0</v>
      </c>
      <c r="X94" s="132">
        <f>SUMIFS('Transaction List - Int Report 2'!$M$10:$M$115,'Transaction List - Int Report 2'!$D$10:$D$115,'Budget &amp; Fin Report-UKR'!Y$9,'Transaction List - Int Report 2'!$B$10:$B$115,'Budget &amp; Fin Report-UKR'!$B95)</f>
        <v>0</v>
      </c>
      <c r="Y94" s="78">
        <f>SUMIFS('Transaction List - Int Report 2'!$M$10:$M$115,'Transaction List - Int Report 2'!$D$10:$D$115,'Budget &amp; Fin Report-UKR'!Z$9,'Transaction List - Int Report 2'!$B$10:$B$115,'Budget &amp; Fin Report-UKR'!$B95)</f>
        <v>0</v>
      </c>
      <c r="Z94" s="78">
        <f t="shared" ref="Z94:Z96" si="61">SUM(T94:Y94)</f>
        <v>0</v>
      </c>
      <c r="AA94" s="167" t="e">
        <f t="shared" si="55"/>
        <v>#DIV/0!</v>
      </c>
      <c r="AC94" s="77">
        <f>SUMIFS('Transaction List - Final Report'!$M$10:$M$115,'Transaction List - Final Report'!$D$10:$D$115,'Budget &amp; Fin Report-UKR'!AD$9,'Transaction List - Final Report'!$B$10:$B$115,'Budget &amp; Fin Report-UKR'!$B95)</f>
        <v>0</v>
      </c>
      <c r="AD94" s="78">
        <f>SUMIFS('Transaction List - Final Report'!$M$10:$M$115,'Transaction List - Final Report'!$D$10:$D$115,'Budget &amp; Fin Report-UKR'!AE$9,'Transaction List - Final Report'!$B$10:$B$115,'Budget &amp; Fin Report-UKR'!$B95)</f>
        <v>0</v>
      </c>
      <c r="AE94" s="132">
        <f>SUMIFS('Transaction List - Final Report'!$M$10:$M$115,'Transaction List - Final Report'!$D$10:$D$115,'Budget &amp; Fin Report-UKR'!AF$9,'Transaction List - Final Report'!$B$10:$B$115,'Budget &amp; Fin Report-UKR'!$B95)</f>
        <v>0</v>
      </c>
      <c r="AF94" s="132">
        <f>SUMIFS('Transaction List - Final Report'!$M$10:$M$115,'Transaction List - Final Report'!$D$10:$D$115,'Budget &amp; Fin Report-UKR'!AG$9,'Transaction List - Final Report'!$B$10:$B$115,'Budget &amp; Fin Report-UKR'!$B95)</f>
        <v>0</v>
      </c>
      <c r="AG94" s="132">
        <f>SUMIFS('Transaction List - Final Report'!$M$10:$M$115,'Transaction List - Final Report'!$D$10:$D$115,'Budget &amp; Fin Report-UKR'!AH$9,'Transaction List - Final Report'!$B$10:$B$115,'Budget &amp; Fin Report-UKR'!$B95)</f>
        <v>0</v>
      </c>
      <c r="AH94" s="78">
        <f>SUMIFS('Transaction List - Final Report'!$M$10:$M$115,'Transaction List - Final Report'!$D$10:$D$115,'Budget &amp; Fin Report-UKR'!AI$9,'Transaction List - Final Report'!$B$10:$B$115,'Budget &amp; Fin Report-UKR'!$B95)</f>
        <v>0</v>
      </c>
      <c r="AI94" s="78">
        <f t="shared" si="56"/>
        <v>0</v>
      </c>
      <c r="AJ94" s="167" t="e">
        <f t="shared" si="57"/>
        <v>#DIV/0!</v>
      </c>
    </row>
    <row r="95" spans="2:36" ht="14.4">
      <c r="B95" s="196" t="s">
        <v>204</v>
      </c>
      <c r="C95" s="197"/>
      <c r="D95" s="198"/>
      <c r="E95" s="198"/>
      <c r="F95" s="201"/>
      <c r="G95" s="198"/>
      <c r="H95" s="200"/>
      <c r="I95" s="349">
        <f t="shared" ref="I95:I97" si="62">E95*F95*G95*H95</f>
        <v>0</v>
      </c>
      <c r="J95" s="385"/>
      <c r="K95" s="77">
        <f>SUMIFS('Transaction List - Int Report 1'!$M$10:$M$115,'Transaction List - Int Report 1'!$D$10:$D$115,'Budget &amp; Fin Report-UKR'!L$9,'Transaction List - Int Report 1'!$B$10:$B$115,'Budget &amp; Fin Report-UKR'!$B96)</f>
        <v>0</v>
      </c>
      <c r="L95" s="78">
        <f>SUMIFS('Transaction List - Int Report 1'!$M$10:$M$115,'Transaction List - Int Report 1'!$D$10:$D$115,'Budget &amp; Fin Report-UKR'!M$9,'Transaction List - Int Report 1'!$B$10:$B$115,'Budget &amp; Fin Report-UKR'!$B96)</f>
        <v>0</v>
      </c>
      <c r="M95" s="132">
        <f>SUMIFS('Transaction List - Int Report 1'!$M$10:$M$115,'Transaction List - Int Report 1'!$D$10:$D$115,'Budget &amp; Fin Report-UKR'!N$9,'Transaction List - Int Report 1'!$B$10:$B$115,'Budget &amp; Fin Report-UKR'!$B96)</f>
        <v>0</v>
      </c>
      <c r="N95" s="132">
        <f>SUMIFS('Transaction List - Int Report 1'!$M$10:$M$115,'Transaction List - Int Report 1'!$D$10:$D$115,'Budget &amp; Fin Report-UKR'!O$9,'Transaction List - Int Report 1'!$B$10:$B$115,'Budget &amp; Fin Report-UKR'!$B96)</f>
        <v>0</v>
      </c>
      <c r="O95" s="132">
        <f>SUMIFS('Transaction List - Int Report 1'!$M$10:$M$115,'Transaction List - Int Report 1'!$D$10:$D$115,'Budget &amp; Fin Report-UKR'!P$9,'Transaction List - Int Report 1'!$B$10:$B$115,'Budget &amp; Fin Report-UKR'!$B96)</f>
        <v>0</v>
      </c>
      <c r="P95" s="78">
        <f>SUMIFS('Transaction List - Int Report 1'!$M$10:$M$115,'Transaction List - Int Report 1'!$D$10:$D$115,'Budget &amp; Fin Report-UKR'!Q$9,'Transaction List - Int Report 1'!$B$10:$B$115,'Budget &amp; Fin Report-UKR'!$B96)</f>
        <v>0</v>
      </c>
      <c r="Q95" s="78">
        <f t="shared" si="60"/>
        <v>0</v>
      </c>
      <c r="R95" s="166" t="e">
        <f t="shared" si="42"/>
        <v>#DIV/0!</v>
      </c>
      <c r="T95" s="77">
        <f>SUMIFS('Transaction List - Int Report 2'!$M$10:$M$115,'Transaction List - Int Report 2'!$D$10:$D$115,'Budget &amp; Fin Report-UKR'!U$9,'Transaction List - Int Report 2'!$B$10:$B$115,'Budget &amp; Fin Report-UKR'!$B96)</f>
        <v>0</v>
      </c>
      <c r="U95" s="78">
        <f>SUMIFS('Transaction List - Int Report 2'!$M$10:$M$115,'Transaction List - Int Report 2'!$D$10:$D$115,'Budget &amp; Fin Report-UKR'!V$9,'Transaction List - Int Report 2'!$B$10:$B$115,'Budget &amp; Fin Report-UKR'!$B96)</f>
        <v>0</v>
      </c>
      <c r="V95" s="132">
        <f>SUMIFS('Transaction List - Int Report 2'!$M$10:$M$115,'Transaction List - Int Report 2'!$D$10:$D$115,'Budget &amp; Fin Report-UKR'!W$9,'Transaction List - Int Report 2'!$B$10:$B$115,'Budget &amp; Fin Report-UKR'!$B96)</f>
        <v>0</v>
      </c>
      <c r="W95" s="132">
        <f>SUMIFS('Transaction List - Int Report 2'!$M$10:$M$115,'Transaction List - Int Report 2'!$D$10:$D$115,'Budget &amp; Fin Report-UKR'!X$9,'Transaction List - Int Report 2'!$B$10:$B$115,'Budget &amp; Fin Report-UKR'!$B96)</f>
        <v>0</v>
      </c>
      <c r="X95" s="132">
        <f>SUMIFS('Transaction List - Int Report 2'!$M$10:$M$115,'Transaction List - Int Report 2'!$D$10:$D$115,'Budget &amp; Fin Report-UKR'!Y$9,'Transaction List - Int Report 2'!$B$10:$B$115,'Budget &amp; Fin Report-UKR'!$B96)</f>
        <v>0</v>
      </c>
      <c r="Y95" s="78">
        <f>SUMIFS('Transaction List - Int Report 2'!$M$10:$M$115,'Transaction List - Int Report 2'!$D$10:$D$115,'Budget &amp; Fin Report-UKR'!Z$9,'Transaction List - Int Report 2'!$B$10:$B$115,'Budget &amp; Fin Report-UKR'!$B96)</f>
        <v>0</v>
      </c>
      <c r="Z95" s="78">
        <f t="shared" si="61"/>
        <v>0</v>
      </c>
      <c r="AA95" s="167" t="e">
        <f t="shared" si="55"/>
        <v>#DIV/0!</v>
      </c>
      <c r="AC95" s="77">
        <f>SUMIFS('Transaction List - Final Report'!$M$10:$M$115,'Transaction List - Final Report'!$D$10:$D$115,'Budget &amp; Fin Report-UKR'!AD$9,'Transaction List - Final Report'!$B$10:$B$115,'Budget &amp; Fin Report-UKR'!$B96)</f>
        <v>0</v>
      </c>
      <c r="AD95" s="78">
        <f>SUMIFS('Transaction List - Final Report'!$M$10:$M$115,'Transaction List - Final Report'!$D$10:$D$115,'Budget &amp; Fin Report-UKR'!AE$9,'Transaction List - Final Report'!$B$10:$B$115,'Budget &amp; Fin Report-UKR'!$B96)</f>
        <v>0</v>
      </c>
      <c r="AE95" s="132">
        <f>SUMIFS('Transaction List - Final Report'!$M$10:$M$115,'Transaction List - Final Report'!$D$10:$D$115,'Budget &amp; Fin Report-UKR'!AF$9,'Transaction List - Final Report'!$B$10:$B$115,'Budget &amp; Fin Report-UKR'!$B96)</f>
        <v>0</v>
      </c>
      <c r="AF95" s="132">
        <f>SUMIFS('Transaction List - Final Report'!$M$10:$M$115,'Transaction List - Final Report'!$D$10:$D$115,'Budget &amp; Fin Report-UKR'!AG$9,'Transaction List - Final Report'!$B$10:$B$115,'Budget &amp; Fin Report-UKR'!$B96)</f>
        <v>0</v>
      </c>
      <c r="AG95" s="132">
        <f>SUMIFS('Transaction List - Final Report'!$M$10:$M$115,'Transaction List - Final Report'!$D$10:$D$115,'Budget &amp; Fin Report-UKR'!AH$9,'Transaction List - Final Report'!$B$10:$B$115,'Budget &amp; Fin Report-UKR'!$B96)</f>
        <v>0</v>
      </c>
      <c r="AH95" s="78">
        <f>SUMIFS('Transaction List - Final Report'!$M$10:$M$115,'Transaction List - Final Report'!$D$10:$D$115,'Budget &amp; Fin Report-UKR'!AI$9,'Transaction List - Final Report'!$B$10:$B$115,'Budget &amp; Fin Report-UKR'!$B96)</f>
        <v>0</v>
      </c>
      <c r="AI95" s="78">
        <f t="shared" si="56"/>
        <v>0</v>
      </c>
      <c r="AJ95" s="167" t="e">
        <f t="shared" si="57"/>
        <v>#DIV/0!</v>
      </c>
    </row>
    <row r="96" spans="2:36" ht="14.4">
      <c r="B96" s="196" t="s">
        <v>205</v>
      </c>
      <c r="C96" s="197"/>
      <c r="D96" s="198"/>
      <c r="E96" s="198"/>
      <c r="F96" s="201"/>
      <c r="G96" s="198"/>
      <c r="H96" s="200"/>
      <c r="I96" s="349">
        <f t="shared" si="62"/>
        <v>0</v>
      </c>
      <c r="J96" s="385"/>
      <c r="K96" s="77">
        <f>SUMIFS('Transaction List - Int Report 1'!$M$10:$M$115,'Transaction List - Int Report 1'!$D$10:$D$115,'Budget &amp; Fin Report-UKR'!L$9,'Transaction List - Int Report 1'!$B$10:$B$115,'Budget &amp; Fin Report-UKR'!$B97)</f>
        <v>0</v>
      </c>
      <c r="L96" s="78">
        <f>SUMIFS('Transaction List - Int Report 1'!$M$10:$M$115,'Transaction List - Int Report 1'!$D$10:$D$115,'Budget &amp; Fin Report-UKR'!M$9,'Transaction List - Int Report 1'!$B$10:$B$115,'Budget &amp; Fin Report-UKR'!$B97)</f>
        <v>0</v>
      </c>
      <c r="M96" s="132">
        <f>SUMIFS('Transaction List - Int Report 1'!$M$10:$M$115,'Transaction List - Int Report 1'!$D$10:$D$115,'Budget &amp; Fin Report-UKR'!N$9,'Transaction List - Int Report 1'!$B$10:$B$115,'Budget &amp; Fin Report-UKR'!$B97)</f>
        <v>0</v>
      </c>
      <c r="N96" s="132">
        <f>SUMIFS('Transaction List - Int Report 1'!$M$10:$M$115,'Transaction List - Int Report 1'!$D$10:$D$115,'Budget &amp; Fin Report-UKR'!O$9,'Transaction List - Int Report 1'!$B$10:$B$115,'Budget &amp; Fin Report-UKR'!$B97)</f>
        <v>0</v>
      </c>
      <c r="O96" s="132">
        <f>SUMIFS('Transaction List - Int Report 1'!$M$10:$M$115,'Transaction List - Int Report 1'!$D$10:$D$115,'Budget &amp; Fin Report-UKR'!P$9,'Transaction List - Int Report 1'!$B$10:$B$115,'Budget &amp; Fin Report-UKR'!$B97)</f>
        <v>0</v>
      </c>
      <c r="P96" s="78">
        <f>SUMIFS('Transaction List - Int Report 1'!$M$10:$M$115,'Transaction List - Int Report 1'!$D$10:$D$115,'Budget &amp; Fin Report-UKR'!Q$9,'Transaction List - Int Report 1'!$B$10:$B$115,'Budget &amp; Fin Report-UKR'!$B97)</f>
        <v>0</v>
      </c>
      <c r="Q96" s="78">
        <f t="shared" si="60"/>
        <v>0</v>
      </c>
      <c r="R96" s="166" t="e">
        <f t="shared" si="42"/>
        <v>#DIV/0!</v>
      </c>
      <c r="T96" s="77">
        <f>SUMIFS('Transaction List - Int Report 2'!$M$10:$M$115,'Transaction List - Int Report 2'!$D$10:$D$115,'Budget &amp; Fin Report-UKR'!U$9,'Transaction List - Int Report 2'!$B$10:$B$115,'Budget &amp; Fin Report-UKR'!$B97)</f>
        <v>0</v>
      </c>
      <c r="U96" s="78">
        <f>SUMIFS('Transaction List - Int Report 2'!$M$10:$M$115,'Transaction List - Int Report 2'!$D$10:$D$115,'Budget &amp; Fin Report-UKR'!V$9,'Transaction List - Int Report 2'!$B$10:$B$115,'Budget &amp; Fin Report-UKR'!$B97)</f>
        <v>0</v>
      </c>
      <c r="V96" s="132">
        <f>SUMIFS('Transaction List - Int Report 2'!$M$10:$M$115,'Transaction List - Int Report 2'!$D$10:$D$115,'Budget &amp; Fin Report-UKR'!W$9,'Transaction List - Int Report 2'!$B$10:$B$115,'Budget &amp; Fin Report-UKR'!$B97)</f>
        <v>0</v>
      </c>
      <c r="W96" s="132">
        <f>SUMIFS('Transaction List - Int Report 2'!$M$10:$M$115,'Transaction List - Int Report 2'!$D$10:$D$115,'Budget &amp; Fin Report-UKR'!X$9,'Transaction List - Int Report 2'!$B$10:$B$115,'Budget &amp; Fin Report-UKR'!$B97)</f>
        <v>0</v>
      </c>
      <c r="X96" s="132">
        <f>SUMIFS('Transaction List - Int Report 2'!$M$10:$M$115,'Transaction List - Int Report 2'!$D$10:$D$115,'Budget &amp; Fin Report-UKR'!Y$9,'Transaction List - Int Report 2'!$B$10:$B$115,'Budget &amp; Fin Report-UKR'!$B97)</f>
        <v>0</v>
      </c>
      <c r="Y96" s="78">
        <f>SUMIFS('Transaction List - Int Report 2'!$M$10:$M$115,'Transaction List - Int Report 2'!$D$10:$D$115,'Budget &amp; Fin Report-UKR'!Z$9,'Transaction List - Int Report 2'!$B$10:$B$115,'Budget &amp; Fin Report-UKR'!$B97)</f>
        <v>0</v>
      </c>
      <c r="Z96" s="78">
        <f t="shared" si="61"/>
        <v>0</v>
      </c>
      <c r="AA96" s="167" t="e">
        <f t="shared" si="55"/>
        <v>#DIV/0!</v>
      </c>
      <c r="AC96" s="77">
        <f>SUMIFS('Transaction List - Final Report'!$M$10:$M$115,'Transaction List - Final Report'!$D$10:$D$115,'Budget &amp; Fin Report-UKR'!AD$9,'Transaction List - Final Report'!$B$10:$B$115,'Budget &amp; Fin Report-UKR'!$B97)</f>
        <v>0</v>
      </c>
      <c r="AD96" s="78">
        <f>SUMIFS('Transaction List - Final Report'!$M$10:$M$115,'Transaction List - Final Report'!$D$10:$D$115,'Budget &amp; Fin Report-UKR'!AE$9,'Transaction List - Final Report'!$B$10:$B$115,'Budget &amp; Fin Report-UKR'!$B97)</f>
        <v>0</v>
      </c>
      <c r="AE96" s="132">
        <f>SUMIFS('Transaction List - Final Report'!$M$10:$M$115,'Transaction List - Final Report'!$D$10:$D$115,'Budget &amp; Fin Report-UKR'!AF$9,'Transaction List - Final Report'!$B$10:$B$115,'Budget &amp; Fin Report-UKR'!$B97)</f>
        <v>0</v>
      </c>
      <c r="AF96" s="132">
        <f>SUMIFS('Transaction List - Final Report'!$M$10:$M$115,'Transaction List - Final Report'!$D$10:$D$115,'Budget &amp; Fin Report-UKR'!AG$9,'Transaction List - Final Report'!$B$10:$B$115,'Budget &amp; Fin Report-UKR'!$B97)</f>
        <v>0</v>
      </c>
      <c r="AG96" s="132">
        <f>SUMIFS('Transaction List - Final Report'!$M$10:$M$115,'Transaction List - Final Report'!$D$10:$D$115,'Budget &amp; Fin Report-UKR'!AH$9,'Transaction List - Final Report'!$B$10:$B$115,'Budget &amp; Fin Report-UKR'!$B97)</f>
        <v>0</v>
      </c>
      <c r="AH96" s="78">
        <f>SUMIFS('Transaction List - Final Report'!$M$10:$M$115,'Transaction List - Final Report'!$D$10:$D$115,'Budget &amp; Fin Report-UKR'!AI$9,'Transaction List - Final Report'!$B$10:$B$115,'Budget &amp; Fin Report-UKR'!$B97)</f>
        <v>0</v>
      </c>
      <c r="AI96" s="78">
        <f t="shared" si="56"/>
        <v>0</v>
      </c>
      <c r="AJ96" s="166" t="e">
        <f t="shared" si="57"/>
        <v>#DIV/0!</v>
      </c>
    </row>
    <row r="97" spans="2:36" ht="14.4">
      <c r="B97" s="196" t="s">
        <v>206</v>
      </c>
      <c r="C97" s="197"/>
      <c r="D97" s="198"/>
      <c r="E97" s="198"/>
      <c r="F97" s="201"/>
      <c r="G97" s="198"/>
      <c r="H97" s="200"/>
      <c r="I97" s="349">
        <f t="shared" si="62"/>
        <v>0</v>
      </c>
      <c r="J97" s="385"/>
      <c r="K97" s="318"/>
      <c r="L97" s="319"/>
      <c r="M97" s="319"/>
      <c r="N97" s="319"/>
      <c r="O97" s="319"/>
      <c r="P97" s="319"/>
      <c r="Q97" s="319"/>
      <c r="R97" s="320"/>
      <c r="T97" s="318"/>
      <c r="U97" s="319"/>
      <c r="V97" s="319"/>
      <c r="W97" s="319"/>
      <c r="X97" s="319"/>
      <c r="Y97" s="319"/>
      <c r="Z97" s="319"/>
      <c r="AA97" s="321"/>
      <c r="AC97" s="318"/>
      <c r="AD97" s="319"/>
      <c r="AE97" s="319"/>
      <c r="AF97" s="319"/>
      <c r="AG97" s="319"/>
      <c r="AH97" s="319"/>
      <c r="AI97" s="319"/>
      <c r="AJ97" s="320"/>
    </row>
    <row r="98" spans="2:36" ht="14.4" thickBot="1">
      <c r="B98" s="333"/>
      <c r="C98" s="334" t="s">
        <v>385</v>
      </c>
      <c r="D98" s="334"/>
      <c r="E98" s="335"/>
      <c r="F98" s="335"/>
      <c r="G98" s="335"/>
      <c r="H98" s="335"/>
      <c r="I98" s="351">
        <f>SUM(I90:I97)</f>
        <v>0</v>
      </c>
      <c r="J98" s="385"/>
      <c r="K98" s="163" t="str">
        <f>C98</f>
        <v>Sub Total 4</v>
      </c>
      <c r="L98" s="42"/>
      <c r="M98" s="74"/>
      <c r="N98" s="74"/>
      <c r="O98" s="74"/>
      <c r="P98" s="42"/>
      <c r="Q98" s="135">
        <f>SUM(Q75:Q86,Q89:Q96,Q61:Q72,Q43:Q59)</f>
        <v>0</v>
      </c>
      <c r="R98" s="75" t="e">
        <f>Q98/I98</f>
        <v>#DIV/0!</v>
      </c>
      <c r="T98" s="163" t="str">
        <f>K98</f>
        <v>Sub Total 4</v>
      </c>
      <c r="U98" s="42"/>
      <c r="V98" s="74"/>
      <c r="W98" s="74"/>
      <c r="X98" s="74"/>
      <c r="Y98" s="42"/>
      <c r="Z98" s="135">
        <f>SUM(Z75:Z86,Z89:Z96,Z61:Z72,Z43:Z59)</f>
        <v>0</v>
      </c>
      <c r="AA98" s="75" t="e">
        <f>Z98/I98</f>
        <v>#DIV/0!</v>
      </c>
      <c r="AC98" s="163" t="str">
        <f>T98</f>
        <v>Sub Total 4</v>
      </c>
      <c r="AD98" s="42"/>
      <c r="AE98" s="74"/>
      <c r="AF98" s="74"/>
      <c r="AG98" s="74"/>
      <c r="AH98" s="42"/>
      <c r="AI98" s="135">
        <f>SUM(AI75:AI86,AI89:AI96,AI61:AI72,AI43:AI59)</f>
        <v>0</v>
      </c>
      <c r="AJ98" s="75" t="e">
        <f>AI98/I98</f>
        <v>#DIV/0!</v>
      </c>
    </row>
    <row r="99" spans="2:36" ht="15" thickBot="1">
      <c r="B99" s="353"/>
      <c r="C99" s="354" t="s">
        <v>389</v>
      </c>
      <c r="D99" s="354"/>
      <c r="E99" s="355"/>
      <c r="F99" s="355"/>
      <c r="G99" s="355"/>
      <c r="H99" s="355"/>
      <c r="I99" s="356">
        <f>SUM(I59+I78+I88+I98)</f>
        <v>0</v>
      </c>
      <c r="J99" s="386"/>
      <c r="K99" s="164" t="str">
        <f>C99</f>
        <v>Sub Total C</v>
      </c>
      <c r="L99" s="120"/>
      <c r="M99" s="120"/>
      <c r="N99" s="288"/>
      <c r="O99" s="288"/>
      <c r="P99" s="288"/>
      <c r="Q99" s="136">
        <f>Q98+Q39+Q25</f>
        <v>0</v>
      </c>
      <c r="R99" s="218" t="e">
        <f>Q99/I99</f>
        <v>#DIV/0!</v>
      </c>
      <c r="T99" s="164" t="str">
        <f>K99</f>
        <v>Sub Total C</v>
      </c>
      <c r="U99" s="120"/>
      <c r="V99" s="120"/>
      <c r="W99" s="288"/>
      <c r="X99" s="288"/>
      <c r="Y99" s="288"/>
      <c r="Z99" s="136">
        <f>Z98+Z39+Z25</f>
        <v>0</v>
      </c>
      <c r="AA99" s="218" t="e">
        <f>Z99/I99</f>
        <v>#DIV/0!</v>
      </c>
      <c r="AC99" s="164" t="str">
        <f>T99</f>
        <v>Sub Total C</v>
      </c>
      <c r="AD99" s="120"/>
      <c r="AE99" s="120"/>
      <c r="AF99" s="288"/>
      <c r="AG99" s="288"/>
      <c r="AH99" s="288"/>
      <c r="AI99" s="136">
        <f>AI98+AI39+AI25</f>
        <v>0</v>
      </c>
      <c r="AJ99" s="218" t="e">
        <f>AI99/I99</f>
        <v>#DIV/0!</v>
      </c>
    </row>
    <row r="100" spans="2:36" ht="15" thickBot="1">
      <c r="B100" s="338"/>
      <c r="C100" s="339" t="s">
        <v>386</v>
      </c>
      <c r="D100" s="340"/>
      <c r="E100" s="340"/>
      <c r="F100" s="340"/>
      <c r="G100" s="340"/>
      <c r="H100" s="340"/>
      <c r="I100" s="324">
        <f>I99+I39+I25</f>
        <v>0</v>
      </c>
      <c r="J100" s="324"/>
    </row>
    <row r="102" spans="2:36">
      <c r="B102" s="8" t="s">
        <v>207</v>
      </c>
    </row>
    <row r="103" spans="2:36">
      <c r="B103" s="8" t="s">
        <v>208</v>
      </c>
    </row>
  </sheetData>
  <mergeCells count="23">
    <mergeCell ref="AC8:AH8"/>
    <mergeCell ref="AC40:AJ40"/>
    <mergeCell ref="AC41:AJ41"/>
    <mergeCell ref="T8:Y8"/>
    <mergeCell ref="T40:AA40"/>
    <mergeCell ref="T41:AA41"/>
    <mergeCell ref="K41:R41"/>
    <mergeCell ref="E2:F2"/>
    <mergeCell ref="E4:F4"/>
    <mergeCell ref="K8:P8"/>
    <mergeCell ref="K40:R40"/>
    <mergeCell ref="J9:J25"/>
    <mergeCell ref="J26:J39"/>
    <mergeCell ref="J40:J99"/>
    <mergeCell ref="T60:AA60"/>
    <mergeCell ref="AC60:AJ60"/>
    <mergeCell ref="T74:AA74"/>
    <mergeCell ref="AC74:AJ74"/>
    <mergeCell ref="K88:R88"/>
    <mergeCell ref="T88:AA88"/>
    <mergeCell ref="AC88:AJ88"/>
    <mergeCell ref="K60:R60"/>
    <mergeCell ref="K74:R74"/>
  </mergeCells>
  <phoneticPr fontId="30" type="noConversion"/>
  <dataValidations xWindow="116" yWindow="616" count="4">
    <dataValidation allowBlank="1" showInputMessage="1" showErrorMessage="1" prompt="Please itemize costs of non-consumables to be purchased under the project" sqref="AC40 T40 B40:K40" xr:uid="{7099F59C-99F9-4A7A-809A-283D6F28B945}"/>
    <dataValidation allowBlank="1" showInputMessage="1" showErrorMessage="1" prompt="Please itemize direct and indirect costs of consumables to be purchased under the project, including associated transportation, freight, storage and distribution costs" sqref="AC26:AJ26 T26:AA26 B26:R26" xr:uid="{16A686A2-D663-4C59-8FF5-7E2D4776398D}"/>
    <dataValidation type="list" allowBlank="1" showInputMessage="1" showErrorMessage="1" sqref="D27:D38 D55:D57 D10:D24 D79:D87 D50:D52 D43:D47 D89:D97 D74:D76 D69:D71 D62:D66" xr:uid="{027542AC-8FA6-4C6E-AE23-2DF7F54F4020}">
      <formula1>Cost</formula1>
    </dataValidation>
    <dataValidation allowBlank="1" showInputMessage="1" showErrorMessage="1" prompt="please itemize costs of staff, consultants and other personnel to be recruited directly by the implementing partner for project implementation" sqref="B9" xr:uid="{93B31625-22D9-411B-A730-E268AF0A7E97}"/>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F0C1-4819-4D11-9795-A6E092ABB0DB}">
  <dimension ref="B1:T118"/>
  <sheetViews>
    <sheetView showGridLines="0" zoomScaleNormal="100" workbookViewId="0">
      <selection activeCell="D9" sqref="D9"/>
    </sheetView>
  </sheetViews>
  <sheetFormatPr defaultRowHeight="14.4" outlineLevelRow="1"/>
  <cols>
    <col min="2" max="2" width="11.109375" customWidth="1"/>
    <col min="3" max="3" width="17.109375" style="221" bestFit="1" customWidth="1"/>
    <col min="4" max="4" width="17.109375" customWidth="1"/>
    <col min="5" max="6" width="16.109375" customWidth="1"/>
    <col min="7" max="7" width="13.109375" customWidth="1"/>
    <col min="8" max="8" width="47.6640625" bestFit="1" customWidth="1"/>
    <col min="9" max="9" width="9.5546875" customWidth="1"/>
    <col min="10" max="10" width="10.88671875" customWidth="1"/>
    <col min="11" max="11" width="11.44140625" customWidth="1"/>
    <col min="12" max="12" width="9.5546875" customWidth="1"/>
    <col min="13" max="13" width="12.109375" customWidth="1"/>
  </cols>
  <sheetData>
    <row r="1" spans="2:20" ht="15" thickBot="1"/>
    <row r="2" spans="2:20">
      <c r="D2" s="36" t="s">
        <v>126</v>
      </c>
      <c r="E2" s="374" t="str">
        <f>Summary!C2</f>
        <v>XXXXXX</v>
      </c>
      <c r="F2" s="375"/>
      <c r="G2" s="275"/>
      <c r="H2" s="276"/>
      <c r="I2" s="277"/>
    </row>
    <row r="3" spans="2:20">
      <c r="C3" s="222"/>
      <c r="D3" s="37" t="s">
        <v>8</v>
      </c>
      <c r="E3" s="230">
        <f>Summary!C7</f>
        <v>0</v>
      </c>
      <c r="F3" s="169"/>
      <c r="G3" s="278"/>
      <c r="H3" s="274"/>
      <c r="I3" s="277"/>
    </row>
    <row r="4" spans="2:20">
      <c r="C4" s="222"/>
      <c r="D4" s="37" t="s">
        <v>128</v>
      </c>
      <c r="E4" s="376" t="str">
        <f>Summary!C3</f>
        <v>XXXXXX</v>
      </c>
      <c r="F4" s="377"/>
      <c r="G4" s="278"/>
      <c r="H4" s="274"/>
      <c r="I4" s="277"/>
    </row>
    <row r="5" spans="2:20" ht="15" thickBot="1">
      <c r="C5" s="222"/>
      <c r="D5" s="38" t="s">
        <v>130</v>
      </c>
      <c r="E5" s="283">
        <f>'Budget &amp; Fin Report'!K9</f>
        <v>0</v>
      </c>
      <c r="F5" s="284">
        <f>'Budget &amp; Fin Report'!P9</f>
        <v>149</v>
      </c>
      <c r="G5" s="279" t="s">
        <v>209</v>
      </c>
      <c r="H5" s="280"/>
      <c r="I5" s="281"/>
    </row>
    <row r="6" spans="2:20">
      <c r="C6" s="222"/>
      <c r="D6" s="29"/>
      <c r="E6" s="29"/>
      <c r="F6" s="29"/>
      <c r="G6" s="45"/>
    </row>
    <row r="7" spans="2:20">
      <c r="C7" s="222"/>
      <c r="D7" s="29"/>
      <c r="E7" s="29"/>
      <c r="F7" s="29"/>
      <c r="H7" s="50"/>
    </row>
    <row r="8" spans="2:20" s="242" customFormat="1" ht="12.6" thickBot="1">
      <c r="B8" s="244" t="s">
        <v>210</v>
      </c>
      <c r="C8" s="243"/>
      <c r="D8" s="244" t="s">
        <v>210</v>
      </c>
      <c r="E8" s="244"/>
      <c r="F8" s="244"/>
      <c r="I8" s="242" t="s">
        <v>210</v>
      </c>
      <c r="M8" s="244" t="s">
        <v>210</v>
      </c>
      <c r="R8" s="245"/>
      <c r="S8" s="246"/>
      <c r="T8" s="246"/>
    </row>
    <row r="9" spans="2:20" ht="55.8" thickBot="1">
      <c r="B9" s="2" t="s">
        <v>211</v>
      </c>
      <c r="C9" s="220" t="s">
        <v>212</v>
      </c>
      <c r="D9" s="3" t="s">
        <v>213</v>
      </c>
      <c r="E9" s="3" t="s">
        <v>214</v>
      </c>
      <c r="F9" s="3" t="s">
        <v>215</v>
      </c>
      <c r="G9" s="3" t="s">
        <v>216</v>
      </c>
      <c r="H9" s="4" t="s">
        <v>88</v>
      </c>
      <c r="I9" s="5" t="s">
        <v>217</v>
      </c>
      <c r="J9" s="271" t="s">
        <v>218</v>
      </c>
      <c r="K9" s="271" t="s">
        <v>219</v>
      </c>
      <c r="L9" s="271" t="s">
        <v>220</v>
      </c>
      <c r="M9" s="6" t="s">
        <v>221</v>
      </c>
    </row>
    <row r="10" spans="2:20">
      <c r="B10" s="247" t="s">
        <v>151</v>
      </c>
      <c r="C10" s="223" t="str">
        <f>VLOOKUP(B10,'Budget &amp; Fin Report'!$B$10:$C$92,2,FALSE)</f>
        <v>Project manager</v>
      </c>
      <c r="D10" s="268"/>
      <c r="E10" s="252"/>
      <c r="F10" s="252"/>
      <c r="G10" s="252"/>
      <c r="H10" s="253"/>
      <c r="I10" s="254"/>
      <c r="J10" s="296"/>
      <c r="K10" s="289"/>
      <c r="L10" s="289"/>
      <c r="M10" s="290" t="e">
        <f>I10*K10/L10</f>
        <v>#DIV/0!</v>
      </c>
    </row>
    <row r="11" spans="2:20">
      <c r="B11" s="248" t="s">
        <v>151</v>
      </c>
      <c r="C11" s="224" t="str">
        <f>VLOOKUP(B11,'Budget &amp; Fin Report'!$B$10:$C$92,2,FALSE)</f>
        <v>Project manager</v>
      </c>
      <c r="D11" s="269"/>
      <c r="E11" s="256"/>
      <c r="F11" s="256"/>
      <c r="G11" s="256"/>
      <c r="H11" s="257"/>
      <c r="I11" s="258"/>
      <c r="J11" s="297"/>
      <c r="K11" s="291"/>
      <c r="L11" s="291"/>
      <c r="M11" s="300" t="e">
        <f t="shared" ref="M11:M74" si="0">I11*K11/L11</f>
        <v>#DIV/0!</v>
      </c>
    </row>
    <row r="12" spans="2:20">
      <c r="B12" s="248" t="s">
        <v>153</v>
      </c>
      <c r="C12" s="224" t="str">
        <f>VLOOKUP(B12,'Budget &amp; Fin Report'!$B$10:$C$92,2,FALSE)</f>
        <v>Project accountant</v>
      </c>
      <c r="D12" s="269"/>
      <c r="E12" s="256"/>
      <c r="F12" s="256"/>
      <c r="G12" s="256"/>
      <c r="H12" s="257"/>
      <c r="I12" s="259"/>
      <c r="J12" s="297"/>
      <c r="K12" s="291"/>
      <c r="L12" s="291"/>
      <c r="M12" s="300" t="e">
        <f t="shared" si="0"/>
        <v>#DIV/0!</v>
      </c>
    </row>
    <row r="13" spans="2:20">
      <c r="B13" s="249" t="s">
        <v>155</v>
      </c>
      <c r="C13" s="224" t="str">
        <f>VLOOKUP(B13,'Budget &amp; Fin Report'!$B$10:$C$92,2,FALSE)</f>
        <v>Project assistant**</v>
      </c>
      <c r="D13" s="269"/>
      <c r="E13" s="256"/>
      <c r="F13" s="256"/>
      <c r="G13" s="256"/>
      <c r="H13" s="257"/>
      <c r="I13" s="259"/>
      <c r="J13" s="297"/>
      <c r="K13" s="291"/>
      <c r="L13" s="291"/>
      <c r="M13" s="300" t="e">
        <f t="shared" si="0"/>
        <v>#DIV/0!</v>
      </c>
    </row>
    <row r="14" spans="2:20">
      <c r="B14" s="248" t="s">
        <v>171</v>
      </c>
      <c r="C14" s="224" t="str">
        <f>VLOOKUP(B14,'Budget &amp; Fin Report'!$B$10:$C$92,2,FALSE)</f>
        <v>Stationery</v>
      </c>
      <c r="D14" s="269"/>
      <c r="E14" s="256"/>
      <c r="F14" s="256"/>
      <c r="G14" s="256"/>
      <c r="H14" s="257"/>
      <c r="I14" s="259"/>
      <c r="J14" s="297"/>
      <c r="K14" s="291"/>
      <c r="L14" s="291"/>
      <c r="M14" s="300" t="e">
        <f t="shared" si="0"/>
        <v>#DIV/0!</v>
      </c>
    </row>
    <row r="15" spans="2:20">
      <c r="B15" s="248" t="s">
        <v>173</v>
      </c>
      <c r="C15" s="224" t="str">
        <f>VLOOKUP(B15,'Budget &amp; Fin Report'!$B$10:$C$92,2,FALSE)</f>
        <v>Post costs</v>
      </c>
      <c r="D15" s="269"/>
      <c r="E15" s="256"/>
      <c r="F15" s="256"/>
      <c r="G15" s="256"/>
      <c r="H15" s="257"/>
      <c r="I15" s="259"/>
      <c r="J15" s="297"/>
      <c r="K15" s="291"/>
      <c r="L15" s="291"/>
      <c r="M15" s="300" t="e">
        <f t="shared" si="0"/>
        <v>#DIV/0!</v>
      </c>
    </row>
    <row r="16" spans="2:20">
      <c r="B16" s="248" t="s">
        <v>175</v>
      </c>
      <c r="C16" s="224" t="str">
        <f>VLOOKUP(B16,'Budget &amp; Fin Report'!$B$10:$C$92,2,FALSE)</f>
        <v>Bank costs</v>
      </c>
      <c r="D16" s="269"/>
      <c r="E16" s="256"/>
      <c r="F16" s="256"/>
      <c r="G16" s="256"/>
      <c r="H16" s="257"/>
      <c r="I16" s="259"/>
      <c r="J16" s="297"/>
      <c r="K16" s="291"/>
      <c r="L16" s="291"/>
      <c r="M16" s="300" t="e">
        <f t="shared" si="0"/>
        <v>#DIV/0!</v>
      </c>
    </row>
    <row r="17" spans="2:13">
      <c r="B17" s="250" t="s">
        <v>186</v>
      </c>
      <c r="C17" s="224" t="e">
        <f>VLOOKUP(B17,'Budget &amp; Fin Report'!$B$10:$C$92,2,FALSE)</f>
        <v>#N/A</v>
      </c>
      <c r="D17" s="269"/>
      <c r="E17" s="256"/>
      <c r="F17" s="256"/>
      <c r="G17" s="256"/>
      <c r="H17" s="260"/>
      <c r="I17" s="259"/>
      <c r="J17" s="297"/>
      <c r="K17" s="291"/>
      <c r="L17" s="291"/>
      <c r="M17" s="300" t="e">
        <f t="shared" si="0"/>
        <v>#DIV/0!</v>
      </c>
    </row>
    <row r="18" spans="2:13">
      <c r="B18" s="250" t="s">
        <v>186</v>
      </c>
      <c r="C18" s="224" t="e">
        <f>VLOOKUP(B18,'Budget &amp; Fin Report'!$B$10:$C$92,2,FALSE)</f>
        <v>#N/A</v>
      </c>
      <c r="D18" s="269"/>
      <c r="E18" s="256"/>
      <c r="F18" s="256"/>
      <c r="G18" s="256"/>
      <c r="H18" s="260"/>
      <c r="I18" s="259"/>
      <c r="J18" s="297"/>
      <c r="K18" s="291"/>
      <c r="L18" s="291"/>
      <c r="M18" s="300" t="e">
        <f t="shared" si="0"/>
        <v>#DIV/0!</v>
      </c>
    </row>
    <row r="19" spans="2:13">
      <c r="B19" s="250" t="s">
        <v>187</v>
      </c>
      <c r="C19" s="224" t="e">
        <f>VLOOKUP(B19,'Budget &amp; Fin Report'!$B$10:$C$92,2,FALSE)</f>
        <v>#N/A</v>
      </c>
      <c r="D19" s="269"/>
      <c r="E19" s="256"/>
      <c r="F19" s="256"/>
      <c r="G19" s="256"/>
      <c r="H19" s="260"/>
      <c r="I19" s="259"/>
      <c r="J19" s="297"/>
      <c r="K19" s="291"/>
      <c r="L19" s="291"/>
      <c r="M19" s="300" t="e">
        <f t="shared" si="0"/>
        <v>#DIV/0!</v>
      </c>
    </row>
    <row r="20" spans="2:13">
      <c r="B20" s="250" t="s">
        <v>188</v>
      </c>
      <c r="C20" s="224" t="e">
        <f>VLOOKUP(B20,'Budget &amp; Fin Report'!$B$10:$C$92,2,FALSE)</f>
        <v>#N/A</v>
      </c>
      <c r="D20" s="269"/>
      <c r="E20" s="256"/>
      <c r="F20" s="256"/>
      <c r="G20" s="256"/>
      <c r="H20" s="260"/>
      <c r="I20" s="259"/>
      <c r="J20" s="297"/>
      <c r="K20" s="291"/>
      <c r="L20" s="291"/>
      <c r="M20" s="300" t="e">
        <f t="shared" si="0"/>
        <v>#DIV/0!</v>
      </c>
    </row>
    <row r="21" spans="2:13">
      <c r="B21" s="250" t="s">
        <v>189</v>
      </c>
      <c r="C21" s="224" t="e">
        <f>VLOOKUP(B21,'Budget &amp; Fin Report'!$B$10:$C$92,2,FALSE)</f>
        <v>#N/A</v>
      </c>
      <c r="D21" s="269"/>
      <c r="E21" s="256"/>
      <c r="F21" s="256"/>
      <c r="G21" s="256"/>
      <c r="H21" s="260"/>
      <c r="I21" s="259"/>
      <c r="J21" s="297"/>
      <c r="K21" s="291"/>
      <c r="L21" s="291"/>
      <c r="M21" s="300" t="e">
        <f t="shared" si="0"/>
        <v>#DIV/0!</v>
      </c>
    </row>
    <row r="22" spans="2:13">
      <c r="B22" s="250" t="s">
        <v>198</v>
      </c>
      <c r="C22" s="225" t="e">
        <f>VLOOKUP(B22,'Budget &amp; Fin Report'!$B$10:$C$92,2,FALSE)</f>
        <v>#N/A</v>
      </c>
      <c r="D22" s="270"/>
      <c r="E22" s="256"/>
      <c r="F22" s="256"/>
      <c r="G22" s="261"/>
      <c r="H22" s="260"/>
      <c r="I22" s="259"/>
      <c r="J22" s="298"/>
      <c r="K22" s="293"/>
      <c r="L22" s="293"/>
      <c r="M22" s="300" t="e">
        <f t="shared" si="0"/>
        <v>#DIV/0!</v>
      </c>
    </row>
    <row r="23" spans="2:13">
      <c r="B23" s="249" t="s">
        <v>186</v>
      </c>
      <c r="C23" s="224" t="e">
        <f>VLOOKUP(B23,'Budget &amp; Fin Report'!$B$10:$C$92,2,FALSE)</f>
        <v>#N/A</v>
      </c>
      <c r="D23" s="269"/>
      <c r="E23" s="262"/>
      <c r="F23" s="262"/>
      <c r="G23" s="262"/>
      <c r="H23" s="257"/>
      <c r="I23" s="258"/>
      <c r="J23" s="297"/>
      <c r="K23" s="291"/>
      <c r="L23" s="291"/>
      <c r="M23" s="300" t="e">
        <f t="shared" si="0"/>
        <v>#DIV/0!</v>
      </c>
    </row>
    <row r="24" spans="2:13">
      <c r="B24" s="248" t="s">
        <v>186</v>
      </c>
      <c r="C24" s="224" t="e">
        <f>VLOOKUP(B24,'Budget &amp; Fin Report'!$B$10:$C$92,2,FALSE)</f>
        <v>#N/A</v>
      </c>
      <c r="D24" s="269"/>
      <c r="E24" s="256"/>
      <c r="F24" s="256"/>
      <c r="G24" s="256"/>
      <c r="H24" s="257"/>
      <c r="I24" s="258"/>
      <c r="J24" s="297"/>
      <c r="K24" s="291"/>
      <c r="L24" s="291"/>
      <c r="M24" s="300" t="e">
        <f t="shared" si="0"/>
        <v>#DIV/0!</v>
      </c>
    </row>
    <row r="25" spans="2:13">
      <c r="B25" s="248" t="s">
        <v>171</v>
      </c>
      <c r="C25" s="224" t="str">
        <f>VLOOKUP(B25,'Budget &amp; Fin Report'!$B$10:$C$92,2,FALSE)</f>
        <v>Stationery</v>
      </c>
      <c r="D25" s="269"/>
      <c r="E25" s="256"/>
      <c r="F25" s="256"/>
      <c r="G25" s="256"/>
      <c r="H25" s="257"/>
      <c r="I25" s="259"/>
      <c r="J25" s="297"/>
      <c r="K25" s="291"/>
      <c r="L25" s="291"/>
      <c r="M25" s="300" t="e">
        <f t="shared" si="0"/>
        <v>#DIV/0!</v>
      </c>
    </row>
    <row r="26" spans="2:13">
      <c r="B26" s="249" t="s">
        <v>171</v>
      </c>
      <c r="C26" s="224" t="str">
        <f>VLOOKUP(B26,'Budget &amp; Fin Report'!$B$10:$C$92,2,FALSE)</f>
        <v>Stationery</v>
      </c>
      <c r="D26" s="269"/>
      <c r="E26" s="256"/>
      <c r="F26" s="256"/>
      <c r="G26" s="256"/>
      <c r="H26" s="257"/>
      <c r="I26" s="259"/>
      <c r="J26" s="297"/>
      <c r="K26" s="291"/>
      <c r="L26" s="291"/>
      <c r="M26" s="300" t="e">
        <f t="shared" si="0"/>
        <v>#DIV/0!</v>
      </c>
    </row>
    <row r="27" spans="2:13">
      <c r="B27" s="248"/>
      <c r="C27" s="224"/>
      <c r="D27" s="255"/>
      <c r="E27" s="256"/>
      <c r="F27" s="256"/>
      <c r="G27" s="256"/>
      <c r="H27" s="257"/>
      <c r="I27" s="259"/>
      <c r="J27" s="297"/>
      <c r="K27" s="291"/>
      <c r="L27" s="291"/>
      <c r="M27" s="300" t="e">
        <f t="shared" si="0"/>
        <v>#DIV/0!</v>
      </c>
    </row>
    <row r="28" spans="2:13">
      <c r="B28" s="248"/>
      <c r="C28" s="224"/>
      <c r="D28" s="255"/>
      <c r="E28" s="256"/>
      <c r="F28" s="256"/>
      <c r="G28" s="256"/>
      <c r="H28" s="257"/>
      <c r="I28" s="259"/>
      <c r="J28" s="297"/>
      <c r="K28" s="291"/>
      <c r="L28" s="291"/>
      <c r="M28" s="300" t="e">
        <f t="shared" si="0"/>
        <v>#DIV/0!</v>
      </c>
    </row>
    <row r="29" spans="2:13">
      <c r="B29" s="248"/>
      <c r="C29" s="224"/>
      <c r="D29" s="255"/>
      <c r="E29" s="256"/>
      <c r="F29" s="256"/>
      <c r="G29" s="256"/>
      <c r="H29" s="257"/>
      <c r="I29" s="259"/>
      <c r="J29" s="297"/>
      <c r="K29" s="291"/>
      <c r="L29" s="291"/>
      <c r="M29" s="300" t="e">
        <f t="shared" si="0"/>
        <v>#DIV/0!</v>
      </c>
    </row>
    <row r="30" spans="2:13">
      <c r="B30" s="250"/>
      <c r="C30" s="224"/>
      <c r="D30" s="255"/>
      <c r="E30" s="256"/>
      <c r="F30" s="256"/>
      <c r="G30" s="256"/>
      <c r="H30" s="260"/>
      <c r="I30" s="259"/>
      <c r="J30" s="297"/>
      <c r="K30" s="291"/>
      <c r="L30" s="291"/>
      <c r="M30" s="300" t="e">
        <f t="shared" si="0"/>
        <v>#DIV/0!</v>
      </c>
    </row>
    <row r="31" spans="2:13" hidden="1" outlineLevel="1">
      <c r="B31" s="250"/>
      <c r="C31" s="224"/>
      <c r="D31" s="255"/>
      <c r="E31" s="256"/>
      <c r="F31" s="256"/>
      <c r="G31" s="256"/>
      <c r="H31" s="260"/>
      <c r="I31" s="259"/>
      <c r="J31" s="297"/>
      <c r="K31" s="291"/>
      <c r="L31" s="291"/>
      <c r="M31" s="300" t="e">
        <f t="shared" si="0"/>
        <v>#DIV/0!</v>
      </c>
    </row>
    <row r="32" spans="2:13" hidden="1" outlineLevel="1">
      <c r="B32" s="250"/>
      <c r="C32" s="224"/>
      <c r="D32" s="255"/>
      <c r="E32" s="256"/>
      <c r="F32" s="256"/>
      <c r="G32" s="256"/>
      <c r="H32" s="260"/>
      <c r="I32" s="259"/>
      <c r="J32" s="297"/>
      <c r="K32" s="291"/>
      <c r="L32" s="291"/>
      <c r="M32" s="300" t="e">
        <f t="shared" si="0"/>
        <v>#DIV/0!</v>
      </c>
    </row>
    <row r="33" spans="2:13" hidden="1" outlineLevel="1">
      <c r="B33" s="250"/>
      <c r="C33" s="224"/>
      <c r="D33" s="255"/>
      <c r="E33" s="256"/>
      <c r="F33" s="256"/>
      <c r="G33" s="256"/>
      <c r="H33" s="260"/>
      <c r="I33" s="259"/>
      <c r="J33" s="297"/>
      <c r="K33" s="291"/>
      <c r="L33" s="291"/>
      <c r="M33" s="300" t="e">
        <f t="shared" si="0"/>
        <v>#DIV/0!</v>
      </c>
    </row>
    <row r="34" spans="2:13" hidden="1" outlineLevel="1">
      <c r="B34" s="250"/>
      <c r="C34" s="224"/>
      <c r="D34" s="255"/>
      <c r="E34" s="256"/>
      <c r="F34" s="256"/>
      <c r="G34" s="256"/>
      <c r="H34" s="260"/>
      <c r="I34" s="259"/>
      <c r="J34" s="297"/>
      <c r="K34" s="291"/>
      <c r="L34" s="291"/>
      <c r="M34" s="300" t="e">
        <f t="shared" si="0"/>
        <v>#DIV/0!</v>
      </c>
    </row>
    <row r="35" spans="2:13" hidden="1" outlineLevel="1">
      <c r="B35" s="250"/>
      <c r="C35" s="224"/>
      <c r="D35" s="255"/>
      <c r="E35" s="256"/>
      <c r="F35" s="256"/>
      <c r="G35" s="261"/>
      <c r="H35" s="260"/>
      <c r="I35" s="259"/>
      <c r="J35" s="297"/>
      <c r="K35" s="291"/>
      <c r="L35" s="291"/>
      <c r="M35" s="300" t="e">
        <f t="shared" si="0"/>
        <v>#DIV/0!</v>
      </c>
    </row>
    <row r="36" spans="2:13" hidden="1" outlineLevel="1">
      <c r="B36" s="248"/>
      <c r="C36" s="224"/>
      <c r="D36" s="255"/>
      <c r="E36" s="256"/>
      <c r="F36" s="256"/>
      <c r="G36" s="256"/>
      <c r="H36" s="257"/>
      <c r="I36" s="258"/>
      <c r="J36" s="297"/>
      <c r="K36" s="291"/>
      <c r="L36" s="291"/>
      <c r="M36" s="300" t="e">
        <f t="shared" si="0"/>
        <v>#DIV/0!</v>
      </c>
    </row>
    <row r="37" spans="2:13" hidden="1" outlineLevel="1">
      <c r="B37" s="248"/>
      <c r="C37" s="224"/>
      <c r="D37" s="255"/>
      <c r="E37" s="256"/>
      <c r="F37" s="256"/>
      <c r="G37" s="256"/>
      <c r="H37" s="257"/>
      <c r="I37" s="258"/>
      <c r="J37" s="297"/>
      <c r="K37" s="291"/>
      <c r="L37" s="291"/>
      <c r="M37" s="300" t="e">
        <f t="shared" si="0"/>
        <v>#DIV/0!</v>
      </c>
    </row>
    <row r="38" spans="2:13" hidden="1" outlineLevel="1">
      <c r="B38" s="248"/>
      <c r="C38" s="224"/>
      <c r="D38" s="255"/>
      <c r="E38" s="256"/>
      <c r="F38" s="256"/>
      <c r="G38" s="256"/>
      <c r="H38" s="257"/>
      <c r="I38" s="259"/>
      <c r="J38" s="297"/>
      <c r="K38" s="291"/>
      <c r="L38" s="291"/>
      <c r="M38" s="300" t="e">
        <f t="shared" si="0"/>
        <v>#DIV/0!</v>
      </c>
    </row>
    <row r="39" spans="2:13" hidden="1" outlineLevel="1">
      <c r="B39" s="249"/>
      <c r="C39" s="224"/>
      <c r="D39" s="255"/>
      <c r="E39" s="256"/>
      <c r="F39" s="256"/>
      <c r="G39" s="256"/>
      <c r="H39" s="257"/>
      <c r="I39" s="259"/>
      <c r="J39" s="297"/>
      <c r="K39" s="291"/>
      <c r="L39" s="291"/>
      <c r="M39" s="300" t="e">
        <f t="shared" si="0"/>
        <v>#DIV/0!</v>
      </c>
    </row>
    <row r="40" spans="2:13" hidden="1" outlineLevel="1">
      <c r="B40" s="248"/>
      <c r="C40" s="224"/>
      <c r="D40" s="255"/>
      <c r="E40" s="256"/>
      <c r="F40" s="256"/>
      <c r="G40" s="256"/>
      <c r="H40" s="257"/>
      <c r="I40" s="259"/>
      <c r="J40" s="297"/>
      <c r="K40" s="291"/>
      <c r="L40" s="291"/>
      <c r="M40" s="300" t="e">
        <f t="shared" si="0"/>
        <v>#DIV/0!</v>
      </c>
    </row>
    <row r="41" spans="2:13" hidden="1" outlineLevel="1">
      <c r="B41" s="248"/>
      <c r="C41" s="224"/>
      <c r="D41" s="255"/>
      <c r="E41" s="256"/>
      <c r="F41" s="256"/>
      <c r="G41" s="256"/>
      <c r="H41" s="257"/>
      <c r="I41" s="259"/>
      <c r="J41" s="297"/>
      <c r="K41" s="291"/>
      <c r="L41" s="291"/>
      <c r="M41" s="300" t="e">
        <f t="shared" si="0"/>
        <v>#DIV/0!</v>
      </c>
    </row>
    <row r="42" spans="2:13" hidden="1" outlineLevel="1">
      <c r="B42" s="248"/>
      <c r="C42" s="224"/>
      <c r="D42" s="255"/>
      <c r="E42" s="256"/>
      <c r="F42" s="256"/>
      <c r="G42" s="256"/>
      <c r="H42" s="257"/>
      <c r="I42" s="259"/>
      <c r="J42" s="297"/>
      <c r="K42" s="291"/>
      <c r="L42" s="291"/>
      <c r="M42" s="300" t="e">
        <f t="shared" si="0"/>
        <v>#DIV/0!</v>
      </c>
    </row>
    <row r="43" spans="2:13" hidden="1" outlineLevel="1">
      <c r="B43" s="250"/>
      <c r="C43" s="224"/>
      <c r="D43" s="255"/>
      <c r="E43" s="256"/>
      <c r="F43" s="256"/>
      <c r="G43" s="256"/>
      <c r="H43" s="260"/>
      <c r="I43" s="259"/>
      <c r="J43" s="297"/>
      <c r="K43" s="291"/>
      <c r="L43" s="291"/>
      <c r="M43" s="300" t="e">
        <f t="shared" si="0"/>
        <v>#DIV/0!</v>
      </c>
    </row>
    <row r="44" spans="2:13" hidden="1" outlineLevel="1">
      <c r="B44" s="250"/>
      <c r="C44" s="224"/>
      <c r="D44" s="255"/>
      <c r="E44" s="256"/>
      <c r="F44" s="256"/>
      <c r="G44" s="256"/>
      <c r="H44" s="260"/>
      <c r="I44" s="259"/>
      <c r="J44" s="297"/>
      <c r="K44" s="291"/>
      <c r="L44" s="291"/>
      <c r="M44" s="300" t="e">
        <f t="shared" si="0"/>
        <v>#DIV/0!</v>
      </c>
    </row>
    <row r="45" spans="2:13" hidden="1" outlineLevel="1">
      <c r="B45" s="250"/>
      <c r="C45" s="224"/>
      <c r="D45" s="255"/>
      <c r="E45" s="256"/>
      <c r="F45" s="256"/>
      <c r="G45" s="256"/>
      <c r="H45" s="260"/>
      <c r="I45" s="259"/>
      <c r="J45" s="297"/>
      <c r="K45" s="291"/>
      <c r="L45" s="291"/>
      <c r="M45" s="300" t="e">
        <f t="shared" si="0"/>
        <v>#DIV/0!</v>
      </c>
    </row>
    <row r="46" spans="2:13" hidden="1" outlineLevel="1">
      <c r="B46" s="250"/>
      <c r="C46" s="224"/>
      <c r="D46" s="255"/>
      <c r="E46" s="256"/>
      <c r="F46" s="256"/>
      <c r="G46" s="256"/>
      <c r="H46" s="260"/>
      <c r="I46" s="259"/>
      <c r="J46" s="297"/>
      <c r="K46" s="291"/>
      <c r="L46" s="291"/>
      <c r="M46" s="300" t="e">
        <f t="shared" si="0"/>
        <v>#DIV/0!</v>
      </c>
    </row>
    <row r="47" spans="2:13" hidden="1" outlineLevel="1">
      <c r="B47" s="250"/>
      <c r="C47" s="224"/>
      <c r="D47" s="255"/>
      <c r="E47" s="256"/>
      <c r="F47" s="256"/>
      <c r="G47" s="256"/>
      <c r="H47" s="260"/>
      <c r="I47" s="259"/>
      <c r="J47" s="297"/>
      <c r="K47" s="291"/>
      <c r="L47" s="291"/>
      <c r="M47" s="300" t="e">
        <f t="shared" si="0"/>
        <v>#DIV/0!</v>
      </c>
    </row>
    <row r="48" spans="2:13" hidden="1" outlineLevel="1">
      <c r="B48" s="250"/>
      <c r="C48" s="224"/>
      <c r="D48" s="255"/>
      <c r="E48" s="256"/>
      <c r="F48" s="256"/>
      <c r="G48" s="261"/>
      <c r="H48" s="260"/>
      <c r="I48" s="259"/>
      <c r="J48" s="297"/>
      <c r="K48" s="291"/>
      <c r="L48" s="291"/>
      <c r="M48" s="300" t="e">
        <f t="shared" si="0"/>
        <v>#DIV/0!</v>
      </c>
    </row>
    <row r="49" spans="2:13" hidden="1" outlineLevel="1">
      <c r="B49" s="248"/>
      <c r="C49" s="224"/>
      <c r="D49" s="255"/>
      <c r="E49" s="256"/>
      <c r="F49" s="256"/>
      <c r="G49" s="256"/>
      <c r="H49" s="257"/>
      <c r="I49" s="259"/>
      <c r="J49" s="297"/>
      <c r="K49" s="291"/>
      <c r="L49" s="291"/>
      <c r="M49" s="300" t="e">
        <f t="shared" si="0"/>
        <v>#DIV/0!</v>
      </c>
    </row>
    <row r="50" spans="2:13" hidden="1" outlineLevel="1">
      <c r="B50" s="248"/>
      <c r="C50" s="224"/>
      <c r="D50" s="255"/>
      <c r="E50" s="256"/>
      <c r="F50" s="256"/>
      <c r="G50" s="256"/>
      <c r="H50" s="257"/>
      <c r="I50" s="259"/>
      <c r="J50" s="297"/>
      <c r="K50" s="291"/>
      <c r="L50" s="291"/>
      <c r="M50" s="300" t="e">
        <f t="shared" si="0"/>
        <v>#DIV/0!</v>
      </c>
    </row>
    <row r="51" spans="2:13" hidden="1" outlineLevel="1">
      <c r="B51" s="248"/>
      <c r="C51" s="224"/>
      <c r="D51" s="255"/>
      <c r="E51" s="256"/>
      <c r="F51" s="256"/>
      <c r="G51" s="256"/>
      <c r="H51" s="257"/>
      <c r="I51" s="259"/>
      <c r="J51" s="297"/>
      <c r="K51" s="291"/>
      <c r="L51" s="291"/>
      <c r="M51" s="300" t="e">
        <f t="shared" si="0"/>
        <v>#DIV/0!</v>
      </c>
    </row>
    <row r="52" spans="2:13" hidden="1" outlineLevel="1">
      <c r="B52" s="250"/>
      <c r="C52" s="224"/>
      <c r="D52" s="255"/>
      <c r="E52" s="256"/>
      <c r="F52" s="256"/>
      <c r="G52" s="256"/>
      <c r="H52" s="260"/>
      <c r="I52" s="259"/>
      <c r="J52" s="297"/>
      <c r="K52" s="291"/>
      <c r="L52" s="291"/>
      <c r="M52" s="300" t="e">
        <f t="shared" si="0"/>
        <v>#DIV/0!</v>
      </c>
    </row>
    <row r="53" spans="2:13" hidden="1" outlineLevel="1">
      <c r="B53" s="250"/>
      <c r="C53" s="224"/>
      <c r="D53" s="255"/>
      <c r="E53" s="256"/>
      <c r="F53" s="256"/>
      <c r="G53" s="256"/>
      <c r="H53" s="260"/>
      <c r="I53" s="259"/>
      <c r="J53" s="297"/>
      <c r="K53" s="291"/>
      <c r="L53" s="291"/>
      <c r="M53" s="300" t="e">
        <f t="shared" si="0"/>
        <v>#DIV/0!</v>
      </c>
    </row>
    <row r="54" spans="2:13" hidden="1" outlineLevel="1">
      <c r="B54" s="250"/>
      <c r="C54" s="224"/>
      <c r="D54" s="255"/>
      <c r="E54" s="256"/>
      <c r="F54" s="256"/>
      <c r="G54" s="256"/>
      <c r="H54" s="260"/>
      <c r="I54" s="259"/>
      <c r="J54" s="297"/>
      <c r="K54" s="291"/>
      <c r="L54" s="291"/>
      <c r="M54" s="300" t="e">
        <f t="shared" si="0"/>
        <v>#DIV/0!</v>
      </c>
    </row>
    <row r="55" spans="2:13" hidden="1" outlineLevel="1">
      <c r="B55" s="250"/>
      <c r="C55" s="224"/>
      <c r="D55" s="255"/>
      <c r="E55" s="256"/>
      <c r="F55" s="256"/>
      <c r="G55" s="256"/>
      <c r="H55" s="260"/>
      <c r="I55" s="259"/>
      <c r="J55" s="297"/>
      <c r="K55" s="291"/>
      <c r="L55" s="291"/>
      <c r="M55" s="300" t="e">
        <f t="shared" si="0"/>
        <v>#DIV/0!</v>
      </c>
    </row>
    <row r="56" spans="2:13" hidden="1" outlineLevel="1">
      <c r="B56" s="250"/>
      <c r="C56" s="224"/>
      <c r="D56" s="255"/>
      <c r="E56" s="256"/>
      <c r="F56" s="256"/>
      <c r="G56" s="256"/>
      <c r="H56" s="260"/>
      <c r="I56" s="259"/>
      <c r="J56" s="297"/>
      <c r="K56" s="291"/>
      <c r="L56" s="291"/>
      <c r="M56" s="300" t="e">
        <f t="shared" si="0"/>
        <v>#DIV/0!</v>
      </c>
    </row>
    <row r="57" spans="2:13" hidden="1" outlineLevel="1">
      <c r="B57" s="250"/>
      <c r="C57" s="224"/>
      <c r="D57" s="255"/>
      <c r="E57" s="256"/>
      <c r="F57" s="256"/>
      <c r="G57" s="261"/>
      <c r="H57" s="260"/>
      <c r="I57" s="259"/>
      <c r="J57" s="297"/>
      <c r="K57" s="291"/>
      <c r="L57" s="291"/>
      <c r="M57" s="300" t="e">
        <f t="shared" si="0"/>
        <v>#DIV/0!</v>
      </c>
    </row>
    <row r="58" spans="2:13" hidden="1" outlineLevel="1">
      <c r="B58" s="248"/>
      <c r="C58" s="224"/>
      <c r="D58" s="255"/>
      <c r="E58" s="256"/>
      <c r="F58" s="256"/>
      <c r="G58" s="256"/>
      <c r="H58" s="257"/>
      <c r="I58" s="258"/>
      <c r="J58" s="297"/>
      <c r="K58" s="291"/>
      <c r="L58" s="291"/>
      <c r="M58" s="300" t="e">
        <f t="shared" si="0"/>
        <v>#DIV/0!</v>
      </c>
    </row>
    <row r="59" spans="2:13" hidden="1" outlineLevel="1">
      <c r="B59" s="248"/>
      <c r="C59" s="224"/>
      <c r="D59" s="255"/>
      <c r="E59" s="256"/>
      <c r="F59" s="256"/>
      <c r="G59" s="256"/>
      <c r="H59" s="257"/>
      <c r="I59" s="258"/>
      <c r="J59" s="297"/>
      <c r="K59" s="291"/>
      <c r="L59" s="291"/>
      <c r="M59" s="300" t="e">
        <f t="shared" si="0"/>
        <v>#DIV/0!</v>
      </c>
    </row>
    <row r="60" spans="2:13" hidden="1" outlineLevel="1">
      <c r="B60" s="248"/>
      <c r="C60" s="224"/>
      <c r="D60" s="255"/>
      <c r="E60" s="256"/>
      <c r="F60" s="256"/>
      <c r="G60" s="256"/>
      <c r="H60" s="257"/>
      <c r="I60" s="259"/>
      <c r="J60" s="297"/>
      <c r="K60" s="291"/>
      <c r="L60" s="291"/>
      <c r="M60" s="300" t="e">
        <f t="shared" si="0"/>
        <v>#DIV/0!</v>
      </c>
    </row>
    <row r="61" spans="2:13" hidden="1" outlineLevel="1">
      <c r="B61" s="249"/>
      <c r="C61" s="224"/>
      <c r="D61" s="255"/>
      <c r="E61" s="256"/>
      <c r="F61" s="256"/>
      <c r="G61" s="256"/>
      <c r="H61" s="257"/>
      <c r="I61" s="259"/>
      <c r="J61" s="297"/>
      <c r="K61" s="291"/>
      <c r="L61" s="291"/>
      <c r="M61" s="300" t="e">
        <f t="shared" si="0"/>
        <v>#DIV/0!</v>
      </c>
    </row>
    <row r="62" spans="2:13" hidden="1" outlineLevel="1">
      <c r="B62" s="248"/>
      <c r="C62" s="224"/>
      <c r="D62" s="255"/>
      <c r="E62" s="256"/>
      <c r="F62" s="256"/>
      <c r="G62" s="256"/>
      <c r="H62" s="257"/>
      <c r="I62" s="259"/>
      <c r="J62" s="297"/>
      <c r="K62" s="291"/>
      <c r="L62" s="291"/>
      <c r="M62" s="300" t="e">
        <f t="shared" si="0"/>
        <v>#DIV/0!</v>
      </c>
    </row>
    <row r="63" spans="2:13" hidden="1" outlineLevel="1">
      <c r="B63" s="248"/>
      <c r="C63" s="224"/>
      <c r="D63" s="255"/>
      <c r="E63" s="256"/>
      <c r="F63" s="256"/>
      <c r="G63" s="256"/>
      <c r="H63" s="257"/>
      <c r="I63" s="259"/>
      <c r="J63" s="297"/>
      <c r="K63" s="291"/>
      <c r="L63" s="291"/>
      <c r="M63" s="300" t="e">
        <f t="shared" si="0"/>
        <v>#DIV/0!</v>
      </c>
    </row>
    <row r="64" spans="2:13" hidden="1" outlineLevel="1">
      <c r="B64" s="248"/>
      <c r="C64" s="224"/>
      <c r="D64" s="255"/>
      <c r="E64" s="256"/>
      <c r="F64" s="256"/>
      <c r="G64" s="256"/>
      <c r="H64" s="257"/>
      <c r="I64" s="259"/>
      <c r="J64" s="297"/>
      <c r="K64" s="291"/>
      <c r="L64" s="291"/>
      <c r="M64" s="300" t="e">
        <f t="shared" si="0"/>
        <v>#DIV/0!</v>
      </c>
    </row>
    <row r="65" spans="2:13" hidden="1" outlineLevel="1">
      <c r="B65" s="250"/>
      <c r="C65" s="224"/>
      <c r="D65" s="255"/>
      <c r="E65" s="256"/>
      <c r="F65" s="256"/>
      <c r="G65" s="256"/>
      <c r="H65" s="260"/>
      <c r="I65" s="259"/>
      <c r="J65" s="297"/>
      <c r="K65" s="291"/>
      <c r="L65" s="291"/>
      <c r="M65" s="300" t="e">
        <f t="shared" si="0"/>
        <v>#DIV/0!</v>
      </c>
    </row>
    <row r="66" spans="2:13" hidden="1" outlineLevel="1">
      <c r="B66" s="250"/>
      <c r="C66" s="224"/>
      <c r="D66" s="255"/>
      <c r="E66" s="256"/>
      <c r="F66" s="256"/>
      <c r="G66" s="256"/>
      <c r="H66" s="260"/>
      <c r="I66" s="259"/>
      <c r="J66" s="297"/>
      <c r="K66" s="291"/>
      <c r="L66" s="291"/>
      <c r="M66" s="300" t="e">
        <f t="shared" si="0"/>
        <v>#DIV/0!</v>
      </c>
    </row>
    <row r="67" spans="2:13" hidden="1" outlineLevel="1">
      <c r="B67" s="250"/>
      <c r="C67" s="224"/>
      <c r="D67" s="255"/>
      <c r="E67" s="256"/>
      <c r="F67" s="256"/>
      <c r="G67" s="256"/>
      <c r="H67" s="260"/>
      <c r="I67" s="259"/>
      <c r="J67" s="297"/>
      <c r="K67" s="291"/>
      <c r="L67" s="291"/>
      <c r="M67" s="300" t="e">
        <f t="shared" si="0"/>
        <v>#DIV/0!</v>
      </c>
    </row>
    <row r="68" spans="2:13" hidden="1" outlineLevel="1">
      <c r="B68" s="250"/>
      <c r="C68" s="224"/>
      <c r="D68" s="255"/>
      <c r="E68" s="256"/>
      <c r="F68" s="256"/>
      <c r="G68" s="256"/>
      <c r="H68" s="260"/>
      <c r="I68" s="259"/>
      <c r="J68" s="297"/>
      <c r="K68" s="291"/>
      <c r="L68" s="291"/>
      <c r="M68" s="300" t="e">
        <f t="shared" si="0"/>
        <v>#DIV/0!</v>
      </c>
    </row>
    <row r="69" spans="2:13" hidden="1" outlineLevel="1">
      <c r="B69" s="250"/>
      <c r="C69" s="224"/>
      <c r="D69" s="255"/>
      <c r="E69" s="256"/>
      <c r="F69" s="256"/>
      <c r="G69" s="256"/>
      <c r="H69" s="260"/>
      <c r="I69" s="259"/>
      <c r="J69" s="297"/>
      <c r="K69" s="291"/>
      <c r="L69" s="291"/>
      <c r="M69" s="300" t="e">
        <f t="shared" si="0"/>
        <v>#DIV/0!</v>
      </c>
    </row>
    <row r="70" spans="2:13" hidden="1" outlineLevel="1">
      <c r="B70" s="250"/>
      <c r="C70" s="224"/>
      <c r="D70" s="255"/>
      <c r="E70" s="256"/>
      <c r="F70" s="256"/>
      <c r="G70" s="261"/>
      <c r="H70" s="260"/>
      <c r="I70" s="259"/>
      <c r="J70" s="297"/>
      <c r="K70" s="291"/>
      <c r="L70" s="291"/>
      <c r="M70" s="300" t="e">
        <f t="shared" si="0"/>
        <v>#DIV/0!</v>
      </c>
    </row>
    <row r="71" spans="2:13" hidden="1" outlineLevel="1">
      <c r="B71" s="248"/>
      <c r="C71" s="224"/>
      <c r="D71" s="255"/>
      <c r="E71" s="256"/>
      <c r="F71" s="256"/>
      <c r="G71" s="256"/>
      <c r="H71" s="257"/>
      <c r="I71" s="259"/>
      <c r="J71" s="297"/>
      <c r="K71" s="291"/>
      <c r="L71" s="291"/>
      <c r="M71" s="300" t="e">
        <f t="shared" si="0"/>
        <v>#DIV/0!</v>
      </c>
    </row>
    <row r="72" spans="2:13" hidden="1" outlineLevel="1">
      <c r="B72" s="248"/>
      <c r="C72" s="224"/>
      <c r="D72" s="255"/>
      <c r="E72" s="256"/>
      <c r="F72" s="256"/>
      <c r="G72" s="256"/>
      <c r="H72" s="257"/>
      <c r="I72" s="259"/>
      <c r="J72" s="297"/>
      <c r="K72" s="291"/>
      <c r="L72" s="291"/>
      <c r="M72" s="300" t="e">
        <f t="shared" si="0"/>
        <v>#DIV/0!</v>
      </c>
    </row>
    <row r="73" spans="2:13" hidden="1" outlineLevel="1">
      <c r="B73" s="248"/>
      <c r="C73" s="224"/>
      <c r="D73" s="255"/>
      <c r="E73" s="256"/>
      <c r="F73" s="256"/>
      <c r="G73" s="256"/>
      <c r="H73" s="257"/>
      <c r="I73" s="259"/>
      <c r="J73" s="297"/>
      <c r="K73" s="291"/>
      <c r="L73" s="291"/>
      <c r="M73" s="300" t="e">
        <f t="shared" si="0"/>
        <v>#DIV/0!</v>
      </c>
    </row>
    <row r="74" spans="2:13" hidden="1" outlineLevel="1">
      <c r="B74" s="250"/>
      <c r="C74" s="224"/>
      <c r="D74" s="255"/>
      <c r="E74" s="256"/>
      <c r="F74" s="256"/>
      <c r="G74" s="256"/>
      <c r="H74" s="260"/>
      <c r="I74" s="259"/>
      <c r="J74" s="297"/>
      <c r="K74" s="291"/>
      <c r="L74" s="291"/>
      <c r="M74" s="300" t="e">
        <f t="shared" si="0"/>
        <v>#DIV/0!</v>
      </c>
    </row>
    <row r="75" spans="2:13" hidden="1" outlineLevel="1">
      <c r="B75" s="250"/>
      <c r="C75" s="224"/>
      <c r="D75" s="255"/>
      <c r="E75" s="256"/>
      <c r="F75" s="256"/>
      <c r="G75" s="256"/>
      <c r="H75" s="260"/>
      <c r="I75" s="259"/>
      <c r="J75" s="297"/>
      <c r="K75" s="291"/>
      <c r="L75" s="291"/>
      <c r="M75" s="300" t="e">
        <f t="shared" ref="M75:M115" si="1">I75*K75/L75</f>
        <v>#DIV/0!</v>
      </c>
    </row>
    <row r="76" spans="2:13" hidden="1" outlineLevel="1">
      <c r="B76" s="250"/>
      <c r="C76" s="224"/>
      <c r="D76" s="255"/>
      <c r="E76" s="256"/>
      <c r="F76" s="256"/>
      <c r="G76" s="256"/>
      <c r="H76" s="260"/>
      <c r="I76" s="259"/>
      <c r="J76" s="297"/>
      <c r="K76" s="291"/>
      <c r="L76" s="291"/>
      <c r="M76" s="300" t="e">
        <f t="shared" si="1"/>
        <v>#DIV/0!</v>
      </c>
    </row>
    <row r="77" spans="2:13" hidden="1" outlineLevel="1">
      <c r="B77" s="250"/>
      <c r="C77" s="224"/>
      <c r="D77" s="255"/>
      <c r="E77" s="256"/>
      <c r="F77" s="256"/>
      <c r="G77" s="256"/>
      <c r="H77" s="260"/>
      <c r="I77" s="259"/>
      <c r="J77" s="297"/>
      <c r="K77" s="291"/>
      <c r="L77" s="291"/>
      <c r="M77" s="300" t="e">
        <f t="shared" si="1"/>
        <v>#DIV/0!</v>
      </c>
    </row>
    <row r="78" spans="2:13" hidden="1" outlineLevel="1">
      <c r="B78" s="250"/>
      <c r="C78" s="224"/>
      <c r="D78" s="255"/>
      <c r="E78" s="256"/>
      <c r="F78" s="256"/>
      <c r="G78" s="256"/>
      <c r="H78" s="260"/>
      <c r="I78" s="259"/>
      <c r="J78" s="297"/>
      <c r="K78" s="291"/>
      <c r="L78" s="291"/>
      <c r="M78" s="300" t="e">
        <f t="shared" si="1"/>
        <v>#DIV/0!</v>
      </c>
    </row>
    <row r="79" spans="2:13" hidden="1" outlineLevel="1">
      <c r="B79" s="250"/>
      <c r="C79" s="224"/>
      <c r="D79" s="255"/>
      <c r="E79" s="256"/>
      <c r="F79" s="256"/>
      <c r="G79" s="261"/>
      <c r="H79" s="260"/>
      <c r="I79" s="259"/>
      <c r="J79" s="297"/>
      <c r="K79" s="291"/>
      <c r="L79" s="291"/>
      <c r="M79" s="300" t="e">
        <f t="shared" si="1"/>
        <v>#DIV/0!</v>
      </c>
    </row>
    <row r="80" spans="2:13" hidden="1" outlineLevel="1">
      <c r="B80" s="248"/>
      <c r="C80" s="224"/>
      <c r="D80" s="255"/>
      <c r="E80" s="256"/>
      <c r="F80" s="256"/>
      <c r="G80" s="256"/>
      <c r="H80" s="257"/>
      <c r="I80" s="258"/>
      <c r="J80" s="297"/>
      <c r="K80" s="291"/>
      <c r="L80" s="291"/>
      <c r="M80" s="300" t="e">
        <f t="shared" si="1"/>
        <v>#DIV/0!</v>
      </c>
    </row>
    <row r="81" spans="2:13" hidden="1" outlineLevel="1">
      <c r="B81" s="248"/>
      <c r="C81" s="224"/>
      <c r="D81" s="255"/>
      <c r="E81" s="256"/>
      <c r="F81" s="256"/>
      <c r="G81" s="256"/>
      <c r="H81" s="257"/>
      <c r="I81" s="258"/>
      <c r="J81" s="297"/>
      <c r="K81" s="291"/>
      <c r="L81" s="291"/>
      <c r="M81" s="300" t="e">
        <f t="shared" si="1"/>
        <v>#DIV/0!</v>
      </c>
    </row>
    <row r="82" spans="2:13" hidden="1" outlineLevel="1">
      <c r="B82" s="248"/>
      <c r="C82" s="224"/>
      <c r="D82" s="255"/>
      <c r="E82" s="256"/>
      <c r="F82" s="256"/>
      <c r="G82" s="256"/>
      <c r="H82" s="257"/>
      <c r="I82" s="259"/>
      <c r="J82" s="297"/>
      <c r="K82" s="291"/>
      <c r="L82" s="291"/>
      <c r="M82" s="300" t="e">
        <f t="shared" si="1"/>
        <v>#DIV/0!</v>
      </c>
    </row>
    <row r="83" spans="2:13" hidden="1" outlineLevel="1">
      <c r="B83" s="249"/>
      <c r="C83" s="224"/>
      <c r="D83" s="255"/>
      <c r="E83" s="256"/>
      <c r="F83" s="256"/>
      <c r="G83" s="256"/>
      <c r="H83" s="257"/>
      <c r="I83" s="259"/>
      <c r="J83" s="297"/>
      <c r="K83" s="291"/>
      <c r="L83" s="291"/>
      <c r="M83" s="300" t="e">
        <f t="shared" si="1"/>
        <v>#DIV/0!</v>
      </c>
    </row>
    <row r="84" spans="2:13" hidden="1" outlineLevel="1">
      <c r="B84" s="248"/>
      <c r="C84" s="224"/>
      <c r="D84" s="255"/>
      <c r="E84" s="256"/>
      <c r="F84" s="256"/>
      <c r="G84" s="256"/>
      <c r="H84" s="257"/>
      <c r="I84" s="259"/>
      <c r="J84" s="297"/>
      <c r="K84" s="291"/>
      <c r="L84" s="291"/>
      <c r="M84" s="300" t="e">
        <f t="shared" si="1"/>
        <v>#DIV/0!</v>
      </c>
    </row>
    <row r="85" spans="2:13" hidden="1" outlineLevel="1">
      <c r="B85" s="248"/>
      <c r="C85" s="224"/>
      <c r="D85" s="255"/>
      <c r="E85" s="256"/>
      <c r="F85" s="256"/>
      <c r="G85" s="256"/>
      <c r="H85" s="257"/>
      <c r="I85" s="259"/>
      <c r="J85" s="297"/>
      <c r="K85" s="291"/>
      <c r="L85" s="291"/>
      <c r="M85" s="300" t="e">
        <f t="shared" si="1"/>
        <v>#DIV/0!</v>
      </c>
    </row>
    <row r="86" spans="2:13" hidden="1" outlineLevel="1">
      <c r="B86" s="248"/>
      <c r="C86" s="224"/>
      <c r="D86" s="255"/>
      <c r="E86" s="256"/>
      <c r="F86" s="256"/>
      <c r="G86" s="256"/>
      <c r="H86" s="257"/>
      <c r="I86" s="259"/>
      <c r="J86" s="297"/>
      <c r="K86" s="291"/>
      <c r="L86" s="291"/>
      <c r="M86" s="300" t="e">
        <f t="shared" si="1"/>
        <v>#DIV/0!</v>
      </c>
    </row>
    <row r="87" spans="2:13" hidden="1" outlineLevel="1">
      <c r="B87" s="250"/>
      <c r="C87" s="224"/>
      <c r="D87" s="255"/>
      <c r="E87" s="256"/>
      <c r="F87" s="256"/>
      <c r="G87" s="256"/>
      <c r="H87" s="260"/>
      <c r="I87" s="259"/>
      <c r="J87" s="297"/>
      <c r="K87" s="291"/>
      <c r="L87" s="291"/>
      <c r="M87" s="300" t="e">
        <f t="shared" si="1"/>
        <v>#DIV/0!</v>
      </c>
    </row>
    <row r="88" spans="2:13" hidden="1" outlineLevel="1">
      <c r="B88" s="250"/>
      <c r="C88" s="224"/>
      <c r="D88" s="255"/>
      <c r="E88" s="256"/>
      <c r="F88" s="256"/>
      <c r="G88" s="256"/>
      <c r="H88" s="260"/>
      <c r="I88" s="259"/>
      <c r="J88" s="297"/>
      <c r="K88" s="291"/>
      <c r="L88" s="291"/>
      <c r="M88" s="300" t="e">
        <f t="shared" si="1"/>
        <v>#DIV/0!</v>
      </c>
    </row>
    <row r="89" spans="2:13" hidden="1" outlineLevel="1">
      <c r="B89" s="250"/>
      <c r="C89" s="224"/>
      <c r="D89" s="255"/>
      <c r="E89" s="256"/>
      <c r="F89" s="256"/>
      <c r="G89" s="256"/>
      <c r="H89" s="260"/>
      <c r="I89" s="259"/>
      <c r="J89" s="297"/>
      <c r="K89" s="291"/>
      <c r="L89" s="291"/>
      <c r="M89" s="300" t="e">
        <f t="shared" si="1"/>
        <v>#DIV/0!</v>
      </c>
    </row>
    <row r="90" spans="2:13" hidden="1" outlineLevel="1">
      <c r="B90" s="250"/>
      <c r="C90" s="224"/>
      <c r="D90" s="255"/>
      <c r="E90" s="256"/>
      <c r="F90" s="256"/>
      <c r="G90" s="256"/>
      <c r="H90" s="260"/>
      <c r="I90" s="259"/>
      <c r="J90" s="297"/>
      <c r="K90" s="291"/>
      <c r="L90" s="291"/>
      <c r="M90" s="300" t="e">
        <f t="shared" si="1"/>
        <v>#DIV/0!</v>
      </c>
    </row>
    <row r="91" spans="2:13" hidden="1" outlineLevel="1">
      <c r="B91" s="250"/>
      <c r="C91" s="224"/>
      <c r="D91" s="255"/>
      <c r="E91" s="256"/>
      <c r="F91" s="256"/>
      <c r="G91" s="256"/>
      <c r="H91" s="260"/>
      <c r="I91" s="259"/>
      <c r="J91" s="297"/>
      <c r="K91" s="291"/>
      <c r="L91" s="291"/>
      <c r="M91" s="300" t="e">
        <f t="shared" si="1"/>
        <v>#DIV/0!</v>
      </c>
    </row>
    <row r="92" spans="2:13" hidden="1" outlineLevel="1">
      <c r="B92" s="250"/>
      <c r="C92" s="224"/>
      <c r="D92" s="255"/>
      <c r="E92" s="256"/>
      <c r="F92" s="256"/>
      <c r="G92" s="261"/>
      <c r="H92" s="260"/>
      <c r="I92" s="259"/>
      <c r="J92" s="297"/>
      <c r="K92" s="291"/>
      <c r="L92" s="291"/>
      <c r="M92" s="300" t="e">
        <f t="shared" si="1"/>
        <v>#DIV/0!</v>
      </c>
    </row>
    <row r="93" spans="2:13" hidden="1" outlineLevel="1">
      <c r="B93" s="248"/>
      <c r="C93" s="224"/>
      <c r="D93" s="255"/>
      <c r="E93" s="256"/>
      <c r="F93" s="256"/>
      <c r="G93" s="256"/>
      <c r="H93" s="257"/>
      <c r="I93" s="259"/>
      <c r="J93" s="297"/>
      <c r="K93" s="291"/>
      <c r="L93" s="291"/>
      <c r="M93" s="300" t="e">
        <f t="shared" si="1"/>
        <v>#DIV/0!</v>
      </c>
    </row>
    <row r="94" spans="2:13" hidden="1" outlineLevel="1">
      <c r="B94" s="248"/>
      <c r="C94" s="224"/>
      <c r="D94" s="255"/>
      <c r="E94" s="256"/>
      <c r="F94" s="256"/>
      <c r="G94" s="256"/>
      <c r="H94" s="257"/>
      <c r="I94" s="259"/>
      <c r="J94" s="297"/>
      <c r="K94" s="291"/>
      <c r="L94" s="291"/>
      <c r="M94" s="300" t="e">
        <f t="shared" si="1"/>
        <v>#DIV/0!</v>
      </c>
    </row>
    <row r="95" spans="2:13" hidden="1" outlineLevel="1">
      <c r="B95" s="248"/>
      <c r="C95" s="224"/>
      <c r="D95" s="255"/>
      <c r="E95" s="256"/>
      <c r="F95" s="256"/>
      <c r="G95" s="256"/>
      <c r="H95" s="257"/>
      <c r="I95" s="259"/>
      <c r="J95" s="297"/>
      <c r="K95" s="291"/>
      <c r="L95" s="291"/>
      <c r="M95" s="300" t="e">
        <f t="shared" si="1"/>
        <v>#DIV/0!</v>
      </c>
    </row>
    <row r="96" spans="2:13" hidden="1" outlineLevel="1">
      <c r="B96" s="250"/>
      <c r="C96" s="224"/>
      <c r="D96" s="255"/>
      <c r="E96" s="256"/>
      <c r="F96" s="256"/>
      <c r="G96" s="256"/>
      <c r="H96" s="260"/>
      <c r="I96" s="259"/>
      <c r="J96" s="297"/>
      <c r="K96" s="291"/>
      <c r="L96" s="291"/>
      <c r="M96" s="300" t="e">
        <f t="shared" si="1"/>
        <v>#DIV/0!</v>
      </c>
    </row>
    <row r="97" spans="2:13" hidden="1" outlineLevel="1">
      <c r="B97" s="250"/>
      <c r="C97" s="224"/>
      <c r="D97" s="255"/>
      <c r="E97" s="256"/>
      <c r="F97" s="256"/>
      <c r="G97" s="256"/>
      <c r="H97" s="260"/>
      <c r="I97" s="259"/>
      <c r="J97" s="297"/>
      <c r="K97" s="291"/>
      <c r="L97" s="291"/>
      <c r="M97" s="300" t="e">
        <f t="shared" si="1"/>
        <v>#DIV/0!</v>
      </c>
    </row>
    <row r="98" spans="2:13" hidden="1" outlineLevel="1">
      <c r="B98" s="250"/>
      <c r="C98" s="224"/>
      <c r="D98" s="255"/>
      <c r="E98" s="256"/>
      <c r="F98" s="256"/>
      <c r="G98" s="256"/>
      <c r="H98" s="260"/>
      <c r="I98" s="259"/>
      <c r="J98" s="297"/>
      <c r="K98" s="291"/>
      <c r="L98" s="291"/>
      <c r="M98" s="300" t="e">
        <f t="shared" si="1"/>
        <v>#DIV/0!</v>
      </c>
    </row>
    <row r="99" spans="2:13" hidden="1" outlineLevel="1">
      <c r="B99" s="250"/>
      <c r="C99" s="224"/>
      <c r="D99" s="255"/>
      <c r="E99" s="256"/>
      <c r="F99" s="256"/>
      <c r="G99" s="256"/>
      <c r="H99" s="260"/>
      <c r="I99" s="259"/>
      <c r="J99" s="297"/>
      <c r="K99" s="291"/>
      <c r="L99" s="291"/>
      <c r="M99" s="300" t="e">
        <f t="shared" si="1"/>
        <v>#DIV/0!</v>
      </c>
    </row>
    <row r="100" spans="2:13" hidden="1" outlineLevel="1">
      <c r="B100" s="250"/>
      <c r="C100" s="224"/>
      <c r="D100" s="255"/>
      <c r="E100" s="256"/>
      <c r="F100" s="256"/>
      <c r="G100" s="256"/>
      <c r="H100" s="260"/>
      <c r="I100" s="259"/>
      <c r="J100" s="297"/>
      <c r="K100" s="291"/>
      <c r="L100" s="291"/>
      <c r="M100" s="300" t="e">
        <f t="shared" si="1"/>
        <v>#DIV/0!</v>
      </c>
    </row>
    <row r="101" spans="2:13" hidden="1" outlineLevel="1">
      <c r="B101" s="250"/>
      <c r="C101" s="224"/>
      <c r="D101" s="255"/>
      <c r="E101" s="256"/>
      <c r="F101" s="256"/>
      <c r="G101" s="261"/>
      <c r="H101" s="260"/>
      <c r="I101" s="259"/>
      <c r="J101" s="297"/>
      <c r="K101" s="291"/>
      <c r="L101" s="291"/>
      <c r="M101" s="300" t="e">
        <f t="shared" si="1"/>
        <v>#DIV/0!</v>
      </c>
    </row>
    <row r="102" spans="2:13" hidden="1" outlineLevel="1">
      <c r="B102" s="248"/>
      <c r="C102" s="224"/>
      <c r="D102" s="255"/>
      <c r="E102" s="256"/>
      <c r="F102" s="256"/>
      <c r="G102" s="256"/>
      <c r="H102" s="257"/>
      <c r="I102" s="258"/>
      <c r="J102" s="297"/>
      <c r="K102" s="291"/>
      <c r="L102" s="291"/>
      <c r="M102" s="300" t="e">
        <f t="shared" si="1"/>
        <v>#DIV/0!</v>
      </c>
    </row>
    <row r="103" spans="2:13" hidden="1" outlineLevel="1">
      <c r="B103" s="248"/>
      <c r="C103" s="224"/>
      <c r="D103" s="255"/>
      <c r="E103" s="256"/>
      <c r="F103" s="256"/>
      <c r="G103" s="256"/>
      <c r="H103" s="257"/>
      <c r="I103" s="258"/>
      <c r="J103" s="297"/>
      <c r="K103" s="291"/>
      <c r="L103" s="291"/>
      <c r="M103" s="300" t="e">
        <f t="shared" si="1"/>
        <v>#DIV/0!</v>
      </c>
    </row>
    <row r="104" spans="2:13" hidden="1" outlineLevel="1">
      <c r="B104" s="248"/>
      <c r="C104" s="224"/>
      <c r="D104" s="255"/>
      <c r="E104" s="256"/>
      <c r="F104" s="256"/>
      <c r="G104" s="256"/>
      <c r="H104" s="257"/>
      <c r="I104" s="259"/>
      <c r="J104" s="297"/>
      <c r="K104" s="291"/>
      <c r="L104" s="291"/>
      <c r="M104" s="300" t="e">
        <f t="shared" si="1"/>
        <v>#DIV/0!</v>
      </c>
    </row>
    <row r="105" spans="2:13" hidden="1" outlineLevel="1">
      <c r="B105" s="249"/>
      <c r="C105" s="224"/>
      <c r="D105" s="255"/>
      <c r="E105" s="256"/>
      <c r="F105" s="256"/>
      <c r="G105" s="256"/>
      <c r="H105" s="257"/>
      <c r="I105" s="259"/>
      <c r="J105" s="297"/>
      <c r="K105" s="291"/>
      <c r="L105" s="291"/>
      <c r="M105" s="300" t="e">
        <f t="shared" si="1"/>
        <v>#DIV/0!</v>
      </c>
    </row>
    <row r="106" spans="2:13" hidden="1" outlineLevel="1">
      <c r="B106" s="248"/>
      <c r="C106" s="224"/>
      <c r="D106" s="255"/>
      <c r="E106" s="256"/>
      <c r="F106" s="256"/>
      <c r="G106" s="256"/>
      <c r="H106" s="257"/>
      <c r="I106" s="259"/>
      <c r="J106" s="297"/>
      <c r="K106" s="291"/>
      <c r="L106" s="291"/>
      <c r="M106" s="300" t="e">
        <f t="shared" si="1"/>
        <v>#DIV/0!</v>
      </c>
    </row>
    <row r="107" spans="2:13" hidden="1" outlineLevel="1">
      <c r="B107" s="248"/>
      <c r="C107" s="224"/>
      <c r="D107" s="255"/>
      <c r="E107" s="256"/>
      <c r="F107" s="256"/>
      <c r="G107" s="256"/>
      <c r="H107" s="257"/>
      <c r="I107" s="259"/>
      <c r="J107" s="297"/>
      <c r="K107" s="291"/>
      <c r="L107" s="291"/>
      <c r="M107" s="300" t="e">
        <f t="shared" si="1"/>
        <v>#DIV/0!</v>
      </c>
    </row>
    <row r="108" spans="2:13" hidden="1" outlineLevel="1">
      <c r="B108" s="248"/>
      <c r="C108" s="224"/>
      <c r="D108" s="255"/>
      <c r="E108" s="256"/>
      <c r="F108" s="256"/>
      <c r="G108" s="256"/>
      <c r="H108" s="257"/>
      <c r="I108" s="259"/>
      <c r="J108" s="297"/>
      <c r="K108" s="291"/>
      <c r="L108" s="291"/>
      <c r="M108" s="300" t="e">
        <f t="shared" si="1"/>
        <v>#DIV/0!</v>
      </c>
    </row>
    <row r="109" spans="2:13" hidden="1" outlineLevel="1">
      <c r="B109" s="250"/>
      <c r="C109" s="224"/>
      <c r="D109" s="255"/>
      <c r="E109" s="256"/>
      <c r="F109" s="256"/>
      <c r="G109" s="256"/>
      <c r="H109" s="260"/>
      <c r="I109" s="259"/>
      <c r="J109" s="297"/>
      <c r="K109" s="291"/>
      <c r="L109" s="291"/>
      <c r="M109" s="300" t="e">
        <f t="shared" si="1"/>
        <v>#DIV/0!</v>
      </c>
    </row>
    <row r="110" spans="2:13" hidden="1" outlineLevel="1">
      <c r="B110" s="250"/>
      <c r="C110" s="224"/>
      <c r="D110" s="255"/>
      <c r="E110" s="256"/>
      <c r="F110" s="256"/>
      <c r="G110" s="256"/>
      <c r="H110" s="260"/>
      <c r="I110" s="259"/>
      <c r="J110" s="297"/>
      <c r="K110" s="291"/>
      <c r="L110" s="291"/>
      <c r="M110" s="300" t="e">
        <f t="shared" si="1"/>
        <v>#DIV/0!</v>
      </c>
    </row>
    <row r="111" spans="2:13" hidden="1" outlineLevel="1">
      <c r="B111" s="250"/>
      <c r="C111" s="224"/>
      <c r="D111" s="255"/>
      <c r="E111" s="256"/>
      <c r="F111" s="256"/>
      <c r="G111" s="256"/>
      <c r="H111" s="260"/>
      <c r="I111" s="259"/>
      <c r="J111" s="297"/>
      <c r="K111" s="291"/>
      <c r="L111" s="291"/>
      <c r="M111" s="300" t="e">
        <f t="shared" si="1"/>
        <v>#DIV/0!</v>
      </c>
    </row>
    <row r="112" spans="2:13" hidden="1" outlineLevel="1">
      <c r="B112" s="250"/>
      <c r="C112" s="224"/>
      <c r="D112" s="255"/>
      <c r="E112" s="256"/>
      <c r="F112" s="256"/>
      <c r="G112" s="256"/>
      <c r="H112" s="260"/>
      <c r="I112" s="259"/>
      <c r="J112" s="297"/>
      <c r="K112" s="291"/>
      <c r="L112" s="291"/>
      <c r="M112" s="300" t="e">
        <f t="shared" si="1"/>
        <v>#DIV/0!</v>
      </c>
    </row>
    <row r="113" spans="2:13" hidden="1" outlineLevel="1">
      <c r="B113" s="250"/>
      <c r="C113" s="224"/>
      <c r="D113" s="255"/>
      <c r="E113" s="256"/>
      <c r="F113" s="256"/>
      <c r="G113" s="256"/>
      <c r="H113" s="260"/>
      <c r="I113" s="259"/>
      <c r="J113" s="297"/>
      <c r="K113" s="291"/>
      <c r="L113" s="291"/>
      <c r="M113" s="300" t="e">
        <f t="shared" si="1"/>
        <v>#DIV/0!</v>
      </c>
    </row>
    <row r="114" spans="2:13" hidden="1" outlineLevel="1">
      <c r="B114" s="250"/>
      <c r="C114" s="224"/>
      <c r="D114" s="255"/>
      <c r="E114" s="256"/>
      <c r="F114" s="256"/>
      <c r="G114" s="261"/>
      <c r="H114" s="260"/>
      <c r="I114" s="259"/>
      <c r="J114" s="297"/>
      <c r="K114" s="291"/>
      <c r="L114" s="291"/>
      <c r="M114" s="300" t="e">
        <f t="shared" si="1"/>
        <v>#DIV/0!</v>
      </c>
    </row>
    <row r="115" spans="2:13" ht="15" collapsed="1" thickBot="1">
      <c r="B115" s="251"/>
      <c r="C115" s="226"/>
      <c r="D115" s="263"/>
      <c r="E115" s="264"/>
      <c r="F115" s="264"/>
      <c r="G115" s="265"/>
      <c r="H115" s="266"/>
      <c r="I115" s="267"/>
      <c r="J115" s="299"/>
      <c r="K115" s="294"/>
      <c r="L115" s="294"/>
      <c r="M115" s="300" t="e">
        <f t="shared" si="1"/>
        <v>#DIV/0!</v>
      </c>
    </row>
    <row r="117" spans="2:13" ht="15" thickBot="1">
      <c r="B117" s="76"/>
      <c r="C117" s="227"/>
      <c r="D117" s="76"/>
      <c r="E117" s="76"/>
      <c r="F117" s="76"/>
      <c r="G117" s="76"/>
      <c r="H117" s="76"/>
      <c r="I117" s="56" t="s">
        <v>24</v>
      </c>
      <c r="J117" s="56"/>
      <c r="K117" s="56"/>
      <c r="L117" s="56"/>
      <c r="M117" s="237" t="e">
        <f>SUM(M10:M115)</f>
        <v>#DIV/0!</v>
      </c>
    </row>
    <row r="118" spans="2:13" ht="15" thickTop="1"/>
  </sheetData>
  <dataConsolidate/>
  <mergeCells count="2">
    <mergeCell ref="E2:F2"/>
    <mergeCell ref="E4:F4"/>
  </mergeCells>
  <phoneticPr fontId="30" type="noConversion"/>
  <dataValidations count="1">
    <dataValidation type="list" allowBlank="1" showInputMessage="1" showErrorMessage="1" sqref="D27:D115" xr:uid="{228CFF29-BBAD-4BA0-94D9-E2E62BBEC584}">
      <formula1>#REF!</formula1>
    </dataValidation>
  </dataValidations>
  <pageMargins left="0.25" right="0.25" top="0.75" bottom="0.75" header="0.3" footer="0.3"/>
  <pageSetup paperSize="9" scale="8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660BC93-86EB-4F2D-AA8F-390058D3A97A}">
          <x14:formula1>
            <xm:f>'Budget &amp; Fin Report'!$B$10:$B$92</xm:f>
          </x14:formula1>
          <xm:sqref>B10:B115</xm:sqref>
        </x14:dataValidation>
        <x14:dataValidation type="list" allowBlank="1" showInputMessage="1" showErrorMessage="1" xr:uid="{4A5A0D74-72C6-42B2-BDC1-30485CC022D7}">
          <x14:formula1>
            <xm:f>'Budget &amp; Fin Report'!$K$9:$P$9</xm:f>
          </x14:formula1>
          <xm:sqref>D10:D26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7FAF-122B-4DC0-B2FF-E3A1CD24F302}">
  <dimension ref="B1:T118"/>
  <sheetViews>
    <sheetView showGridLines="0" zoomScaleNormal="100" workbookViewId="0">
      <selection activeCell="H119" sqref="H119"/>
    </sheetView>
  </sheetViews>
  <sheetFormatPr defaultRowHeight="14.4" outlineLevelRow="1"/>
  <cols>
    <col min="2" max="2" width="11.109375" customWidth="1"/>
    <col min="3" max="3" width="17.109375" style="221" bestFit="1" customWidth="1"/>
    <col min="4" max="4" width="17.109375" customWidth="1"/>
    <col min="5" max="6" width="16.109375" customWidth="1"/>
    <col min="7" max="7" width="13.109375" customWidth="1"/>
    <col min="8" max="8" width="47.6640625" bestFit="1" customWidth="1"/>
    <col min="9" max="9" width="9.5546875" customWidth="1"/>
    <col min="10" max="10" width="10.88671875" customWidth="1"/>
    <col min="11" max="11" width="11.44140625" customWidth="1"/>
    <col min="12" max="12" width="9.5546875" customWidth="1"/>
    <col min="13" max="13" width="12.109375" customWidth="1"/>
  </cols>
  <sheetData>
    <row r="1" spans="2:20" ht="15" thickBot="1"/>
    <row r="2" spans="2:20">
      <c r="D2" s="36" t="s">
        <v>126</v>
      </c>
      <c r="E2" s="374" t="str">
        <f>Summary!C2</f>
        <v>XXXXXX</v>
      </c>
      <c r="F2" s="375"/>
      <c r="G2" s="275"/>
      <c r="H2" s="276"/>
      <c r="I2" s="277"/>
    </row>
    <row r="3" spans="2:20">
      <c r="C3" s="222"/>
      <c r="D3" s="37" t="s">
        <v>8</v>
      </c>
      <c r="E3" s="230">
        <f>Summary!C7</f>
        <v>0</v>
      </c>
      <c r="F3" s="169"/>
      <c r="G3" s="278"/>
      <c r="H3" s="274"/>
      <c r="I3" s="277"/>
    </row>
    <row r="4" spans="2:20">
      <c r="C4" s="222"/>
      <c r="D4" s="37" t="s">
        <v>128</v>
      </c>
      <c r="E4" s="376" t="str">
        <f>Summary!C3</f>
        <v>XXXXXX</v>
      </c>
      <c r="F4" s="377"/>
      <c r="G4" s="278"/>
      <c r="H4" s="274"/>
      <c r="I4" s="277"/>
    </row>
    <row r="5" spans="2:20" ht="15" thickBot="1">
      <c r="C5" s="222"/>
      <c r="D5" s="38" t="s">
        <v>130</v>
      </c>
      <c r="E5" s="285">
        <f>'Budget &amp; Fin Report'!T9</f>
        <v>180</v>
      </c>
      <c r="F5" s="286">
        <f>'Budget &amp; Fin Report'!Y9</f>
        <v>333</v>
      </c>
      <c r="G5" s="279" t="s">
        <v>209</v>
      </c>
      <c r="H5" s="280"/>
      <c r="I5" s="281"/>
    </row>
    <row r="6" spans="2:20">
      <c r="C6" s="222"/>
      <c r="D6" s="29"/>
      <c r="E6" s="29"/>
      <c r="F6" s="29"/>
      <c r="G6" s="45"/>
    </row>
    <row r="7" spans="2:20">
      <c r="C7" s="222"/>
      <c r="D7" s="29"/>
      <c r="E7" s="29"/>
      <c r="F7" s="29"/>
      <c r="H7" s="50"/>
    </row>
    <row r="8" spans="2:20" s="242" customFormat="1" ht="12.6" thickBot="1">
      <c r="B8" s="242" t="s">
        <v>210</v>
      </c>
      <c r="C8" s="243"/>
      <c r="D8" s="244" t="s">
        <v>210</v>
      </c>
      <c r="E8" s="244"/>
      <c r="F8" s="244"/>
      <c r="I8" s="242" t="s">
        <v>210</v>
      </c>
      <c r="M8" s="244" t="s">
        <v>210</v>
      </c>
      <c r="R8" s="245"/>
      <c r="S8" s="246"/>
      <c r="T8" s="246"/>
    </row>
    <row r="9" spans="2:20" ht="42" thickBot="1">
      <c r="B9" s="2" t="s">
        <v>211</v>
      </c>
      <c r="C9" s="220" t="s">
        <v>212</v>
      </c>
      <c r="D9" s="3" t="s">
        <v>213</v>
      </c>
      <c r="E9" s="3" t="s">
        <v>214</v>
      </c>
      <c r="F9" s="3" t="s">
        <v>215</v>
      </c>
      <c r="G9" s="3" t="s">
        <v>216</v>
      </c>
      <c r="H9" s="4" t="s">
        <v>88</v>
      </c>
      <c r="I9" s="5" t="s">
        <v>217</v>
      </c>
      <c r="J9" s="271" t="s">
        <v>218</v>
      </c>
      <c r="K9" s="271" t="s">
        <v>219</v>
      </c>
      <c r="L9" s="271" t="s">
        <v>220</v>
      </c>
      <c r="M9" s="6" t="s">
        <v>222</v>
      </c>
    </row>
    <row r="10" spans="2:20">
      <c r="B10" s="247"/>
      <c r="C10" s="223"/>
      <c r="D10" s="268"/>
      <c r="E10" s="252"/>
      <c r="F10" s="252"/>
      <c r="G10" s="252"/>
      <c r="H10" s="253"/>
      <c r="I10" s="254"/>
      <c r="J10" s="296"/>
      <c r="K10" s="289"/>
      <c r="L10" s="289"/>
      <c r="M10" s="290" t="e">
        <f>I10*K10/L10</f>
        <v>#DIV/0!</v>
      </c>
    </row>
    <row r="11" spans="2:20">
      <c r="B11" s="248"/>
      <c r="C11" s="224"/>
      <c r="D11" s="269"/>
      <c r="E11" s="256"/>
      <c r="F11" s="256"/>
      <c r="G11" s="256"/>
      <c r="H11" s="257"/>
      <c r="I11" s="258"/>
      <c r="J11" s="297"/>
      <c r="K11" s="291"/>
      <c r="L11" s="291"/>
      <c r="M11" s="300" t="e">
        <f t="shared" ref="M11:M74" si="0">I11*K11/L11</f>
        <v>#DIV/0!</v>
      </c>
    </row>
    <row r="12" spans="2:20">
      <c r="B12" s="248"/>
      <c r="C12" s="224"/>
      <c r="D12" s="269"/>
      <c r="E12" s="256"/>
      <c r="F12" s="256"/>
      <c r="G12" s="256"/>
      <c r="H12" s="257"/>
      <c r="I12" s="259"/>
      <c r="J12" s="297"/>
      <c r="K12" s="291"/>
      <c r="L12" s="291"/>
      <c r="M12" s="300" t="e">
        <f t="shared" si="0"/>
        <v>#DIV/0!</v>
      </c>
    </row>
    <row r="13" spans="2:20">
      <c r="B13" s="249"/>
      <c r="C13" s="224"/>
      <c r="D13" s="269"/>
      <c r="E13" s="256"/>
      <c r="F13" s="256"/>
      <c r="G13" s="256"/>
      <c r="H13" s="257"/>
      <c r="I13" s="259"/>
      <c r="J13" s="297"/>
      <c r="K13" s="291"/>
      <c r="L13" s="291"/>
      <c r="M13" s="300" t="e">
        <f t="shared" si="0"/>
        <v>#DIV/0!</v>
      </c>
    </row>
    <row r="14" spans="2:20">
      <c r="B14" s="248"/>
      <c r="C14" s="224"/>
      <c r="D14" s="269"/>
      <c r="E14" s="256"/>
      <c r="F14" s="256"/>
      <c r="G14" s="256"/>
      <c r="H14" s="257"/>
      <c r="I14" s="259"/>
      <c r="J14" s="297"/>
      <c r="K14" s="291"/>
      <c r="L14" s="291"/>
      <c r="M14" s="300" t="e">
        <f t="shared" si="0"/>
        <v>#DIV/0!</v>
      </c>
    </row>
    <row r="15" spans="2:20">
      <c r="B15" s="248"/>
      <c r="C15" s="224"/>
      <c r="D15" s="269"/>
      <c r="E15" s="256"/>
      <c r="F15" s="256"/>
      <c r="G15" s="256"/>
      <c r="H15" s="257"/>
      <c r="I15" s="259"/>
      <c r="J15" s="297"/>
      <c r="K15" s="291"/>
      <c r="L15" s="291"/>
      <c r="M15" s="300" t="e">
        <f t="shared" si="0"/>
        <v>#DIV/0!</v>
      </c>
    </row>
    <row r="16" spans="2:20">
      <c r="B16" s="248"/>
      <c r="C16" s="224"/>
      <c r="D16" s="269"/>
      <c r="E16" s="256"/>
      <c r="F16" s="256"/>
      <c r="G16" s="256"/>
      <c r="H16" s="257"/>
      <c r="I16" s="259"/>
      <c r="J16" s="297"/>
      <c r="K16" s="291"/>
      <c r="L16" s="291"/>
      <c r="M16" s="300" t="e">
        <f t="shared" si="0"/>
        <v>#DIV/0!</v>
      </c>
    </row>
    <row r="17" spans="2:13">
      <c r="B17" s="250"/>
      <c r="C17" s="224"/>
      <c r="D17" s="269"/>
      <c r="E17" s="256"/>
      <c r="F17" s="256"/>
      <c r="G17" s="256"/>
      <c r="H17" s="260"/>
      <c r="I17" s="259"/>
      <c r="J17" s="297"/>
      <c r="K17" s="291"/>
      <c r="L17" s="291"/>
      <c r="M17" s="300" t="e">
        <f t="shared" si="0"/>
        <v>#DIV/0!</v>
      </c>
    </row>
    <row r="18" spans="2:13">
      <c r="B18" s="250"/>
      <c r="C18" s="224"/>
      <c r="D18" s="269"/>
      <c r="E18" s="256"/>
      <c r="F18" s="256"/>
      <c r="G18" s="256"/>
      <c r="H18" s="260"/>
      <c r="I18" s="259"/>
      <c r="J18" s="297"/>
      <c r="K18" s="291"/>
      <c r="L18" s="291"/>
      <c r="M18" s="300" t="e">
        <f t="shared" si="0"/>
        <v>#DIV/0!</v>
      </c>
    </row>
    <row r="19" spans="2:13">
      <c r="B19" s="250"/>
      <c r="C19" s="224"/>
      <c r="D19" s="269"/>
      <c r="E19" s="256"/>
      <c r="F19" s="256"/>
      <c r="G19" s="256"/>
      <c r="H19" s="260"/>
      <c r="I19" s="259"/>
      <c r="J19" s="297"/>
      <c r="K19" s="291"/>
      <c r="L19" s="291"/>
      <c r="M19" s="300" t="e">
        <f t="shared" si="0"/>
        <v>#DIV/0!</v>
      </c>
    </row>
    <row r="20" spans="2:13">
      <c r="B20" s="250"/>
      <c r="C20" s="224"/>
      <c r="D20" s="269"/>
      <c r="E20" s="256"/>
      <c r="F20" s="256"/>
      <c r="G20" s="256"/>
      <c r="H20" s="260"/>
      <c r="I20" s="259"/>
      <c r="J20" s="297"/>
      <c r="K20" s="291"/>
      <c r="L20" s="291"/>
      <c r="M20" s="300" t="e">
        <f t="shared" si="0"/>
        <v>#DIV/0!</v>
      </c>
    </row>
    <row r="21" spans="2:13">
      <c r="B21" s="250"/>
      <c r="C21" s="224"/>
      <c r="D21" s="269"/>
      <c r="E21" s="256"/>
      <c r="F21" s="256"/>
      <c r="G21" s="256"/>
      <c r="H21" s="260"/>
      <c r="I21" s="259"/>
      <c r="J21" s="297"/>
      <c r="K21" s="291"/>
      <c r="L21" s="291"/>
      <c r="M21" s="300" t="e">
        <f t="shared" si="0"/>
        <v>#DIV/0!</v>
      </c>
    </row>
    <row r="22" spans="2:13">
      <c r="B22" s="250"/>
      <c r="C22" s="225"/>
      <c r="D22" s="270"/>
      <c r="E22" s="256"/>
      <c r="F22" s="256"/>
      <c r="G22" s="261"/>
      <c r="H22" s="260"/>
      <c r="I22" s="259"/>
      <c r="J22" s="298"/>
      <c r="K22" s="293"/>
      <c r="L22" s="293"/>
      <c r="M22" s="300" t="e">
        <f t="shared" si="0"/>
        <v>#DIV/0!</v>
      </c>
    </row>
    <row r="23" spans="2:13">
      <c r="B23" s="249"/>
      <c r="C23" s="224"/>
      <c r="D23" s="269"/>
      <c r="E23" s="262"/>
      <c r="F23" s="262"/>
      <c r="G23" s="262"/>
      <c r="H23" s="257"/>
      <c r="I23" s="258"/>
      <c r="J23" s="297"/>
      <c r="K23" s="291"/>
      <c r="L23" s="291"/>
      <c r="M23" s="300" t="e">
        <f t="shared" si="0"/>
        <v>#DIV/0!</v>
      </c>
    </row>
    <row r="24" spans="2:13">
      <c r="B24" s="248"/>
      <c r="C24" s="224"/>
      <c r="D24" s="269"/>
      <c r="E24" s="256"/>
      <c r="F24" s="256"/>
      <c r="G24" s="256"/>
      <c r="H24" s="257"/>
      <c r="I24" s="258"/>
      <c r="J24" s="297"/>
      <c r="K24" s="291"/>
      <c r="L24" s="291"/>
      <c r="M24" s="300" t="e">
        <f t="shared" si="0"/>
        <v>#DIV/0!</v>
      </c>
    </row>
    <row r="25" spans="2:13">
      <c r="B25" s="248"/>
      <c r="C25" s="224"/>
      <c r="D25" s="269"/>
      <c r="E25" s="256"/>
      <c r="F25" s="256"/>
      <c r="G25" s="256"/>
      <c r="H25" s="257"/>
      <c r="I25" s="259"/>
      <c r="J25" s="297"/>
      <c r="K25" s="291"/>
      <c r="L25" s="291"/>
      <c r="M25" s="300" t="e">
        <f t="shared" si="0"/>
        <v>#DIV/0!</v>
      </c>
    </row>
    <row r="26" spans="2:13">
      <c r="B26" s="249"/>
      <c r="C26" s="224"/>
      <c r="D26" s="269"/>
      <c r="E26" s="256"/>
      <c r="F26" s="256"/>
      <c r="G26" s="256"/>
      <c r="H26" s="257"/>
      <c r="I26" s="259"/>
      <c r="J26" s="297"/>
      <c r="K26" s="291"/>
      <c r="L26" s="291"/>
      <c r="M26" s="300" t="e">
        <f t="shared" si="0"/>
        <v>#DIV/0!</v>
      </c>
    </row>
    <row r="27" spans="2:13">
      <c r="B27" s="248"/>
      <c r="C27" s="224"/>
      <c r="D27" s="255"/>
      <c r="E27" s="256"/>
      <c r="F27" s="256"/>
      <c r="G27" s="256"/>
      <c r="H27" s="257"/>
      <c r="I27" s="259"/>
      <c r="J27" s="297"/>
      <c r="K27" s="291"/>
      <c r="L27" s="291"/>
      <c r="M27" s="300" t="e">
        <f t="shared" si="0"/>
        <v>#DIV/0!</v>
      </c>
    </row>
    <row r="28" spans="2:13">
      <c r="B28" s="248"/>
      <c r="C28" s="224"/>
      <c r="D28" s="255"/>
      <c r="E28" s="256"/>
      <c r="F28" s="256"/>
      <c r="G28" s="256"/>
      <c r="H28" s="257"/>
      <c r="I28" s="259"/>
      <c r="J28" s="297"/>
      <c r="K28" s="291"/>
      <c r="L28" s="291"/>
      <c r="M28" s="300" t="e">
        <f t="shared" si="0"/>
        <v>#DIV/0!</v>
      </c>
    </row>
    <row r="29" spans="2:13">
      <c r="B29" s="248"/>
      <c r="C29" s="224"/>
      <c r="D29" s="255"/>
      <c r="E29" s="256"/>
      <c r="F29" s="256"/>
      <c r="G29" s="256"/>
      <c r="H29" s="257"/>
      <c r="I29" s="259"/>
      <c r="J29" s="297"/>
      <c r="K29" s="291"/>
      <c r="L29" s="291"/>
      <c r="M29" s="300" t="e">
        <f t="shared" si="0"/>
        <v>#DIV/0!</v>
      </c>
    </row>
    <row r="30" spans="2:13">
      <c r="B30" s="250"/>
      <c r="C30" s="224"/>
      <c r="D30" s="255"/>
      <c r="E30" s="256"/>
      <c r="F30" s="256"/>
      <c r="G30" s="256"/>
      <c r="H30" s="260"/>
      <c r="I30" s="259"/>
      <c r="J30" s="297"/>
      <c r="K30" s="291"/>
      <c r="L30" s="291"/>
      <c r="M30" s="300" t="e">
        <f t="shared" si="0"/>
        <v>#DIV/0!</v>
      </c>
    </row>
    <row r="31" spans="2:13" hidden="1" outlineLevel="1">
      <c r="B31" s="250"/>
      <c r="C31" s="224"/>
      <c r="D31" s="255"/>
      <c r="E31" s="256"/>
      <c r="F31" s="256"/>
      <c r="G31" s="256"/>
      <c r="H31" s="260"/>
      <c r="I31" s="259"/>
      <c r="J31" s="297"/>
      <c r="K31" s="291"/>
      <c r="L31" s="291"/>
      <c r="M31" s="300" t="e">
        <f t="shared" si="0"/>
        <v>#DIV/0!</v>
      </c>
    </row>
    <row r="32" spans="2:13" hidden="1" outlineLevel="1">
      <c r="B32" s="250"/>
      <c r="C32" s="224"/>
      <c r="D32" s="255"/>
      <c r="E32" s="256"/>
      <c r="F32" s="256"/>
      <c r="G32" s="256"/>
      <c r="H32" s="260"/>
      <c r="I32" s="259"/>
      <c r="J32" s="297"/>
      <c r="K32" s="291"/>
      <c r="L32" s="291"/>
      <c r="M32" s="300" t="e">
        <f t="shared" si="0"/>
        <v>#DIV/0!</v>
      </c>
    </row>
    <row r="33" spans="2:13" hidden="1" outlineLevel="1">
      <c r="B33" s="250"/>
      <c r="C33" s="224"/>
      <c r="D33" s="255"/>
      <c r="E33" s="256"/>
      <c r="F33" s="256"/>
      <c r="G33" s="256"/>
      <c r="H33" s="260"/>
      <c r="I33" s="259"/>
      <c r="J33" s="297"/>
      <c r="K33" s="291"/>
      <c r="L33" s="291"/>
      <c r="M33" s="300" t="e">
        <f t="shared" si="0"/>
        <v>#DIV/0!</v>
      </c>
    </row>
    <row r="34" spans="2:13" hidden="1" outlineLevel="1">
      <c r="B34" s="250"/>
      <c r="C34" s="224"/>
      <c r="D34" s="255"/>
      <c r="E34" s="256"/>
      <c r="F34" s="256"/>
      <c r="G34" s="256"/>
      <c r="H34" s="260"/>
      <c r="I34" s="259"/>
      <c r="J34" s="297"/>
      <c r="K34" s="291"/>
      <c r="L34" s="291"/>
      <c r="M34" s="300" t="e">
        <f t="shared" si="0"/>
        <v>#DIV/0!</v>
      </c>
    </row>
    <row r="35" spans="2:13" hidden="1" outlineLevel="1">
      <c r="B35" s="250"/>
      <c r="C35" s="224"/>
      <c r="D35" s="255"/>
      <c r="E35" s="256"/>
      <c r="F35" s="256"/>
      <c r="G35" s="261"/>
      <c r="H35" s="260"/>
      <c r="I35" s="259"/>
      <c r="J35" s="297"/>
      <c r="K35" s="291"/>
      <c r="L35" s="291"/>
      <c r="M35" s="300" t="e">
        <f t="shared" si="0"/>
        <v>#DIV/0!</v>
      </c>
    </row>
    <row r="36" spans="2:13" hidden="1" outlineLevel="1">
      <c r="B36" s="248"/>
      <c r="C36" s="224"/>
      <c r="D36" s="255"/>
      <c r="E36" s="256"/>
      <c r="F36" s="256"/>
      <c r="G36" s="256"/>
      <c r="H36" s="257"/>
      <c r="I36" s="258"/>
      <c r="J36" s="297"/>
      <c r="K36" s="291"/>
      <c r="L36" s="291"/>
      <c r="M36" s="300" t="e">
        <f t="shared" si="0"/>
        <v>#DIV/0!</v>
      </c>
    </row>
    <row r="37" spans="2:13" hidden="1" outlineLevel="1">
      <c r="B37" s="248"/>
      <c r="C37" s="224"/>
      <c r="D37" s="255"/>
      <c r="E37" s="256"/>
      <c r="F37" s="256"/>
      <c r="G37" s="256"/>
      <c r="H37" s="257"/>
      <c r="I37" s="258"/>
      <c r="J37" s="297"/>
      <c r="K37" s="291"/>
      <c r="L37" s="291"/>
      <c r="M37" s="300" t="e">
        <f t="shared" si="0"/>
        <v>#DIV/0!</v>
      </c>
    </row>
    <row r="38" spans="2:13" hidden="1" outlineLevel="1">
      <c r="B38" s="248"/>
      <c r="C38" s="224"/>
      <c r="D38" s="255"/>
      <c r="E38" s="256"/>
      <c r="F38" s="256"/>
      <c r="G38" s="256"/>
      <c r="H38" s="257"/>
      <c r="I38" s="259"/>
      <c r="J38" s="297"/>
      <c r="K38" s="291"/>
      <c r="L38" s="291"/>
      <c r="M38" s="300" t="e">
        <f t="shared" si="0"/>
        <v>#DIV/0!</v>
      </c>
    </row>
    <row r="39" spans="2:13" hidden="1" outlineLevel="1">
      <c r="B39" s="249"/>
      <c r="C39" s="224"/>
      <c r="D39" s="255"/>
      <c r="E39" s="256"/>
      <c r="F39" s="256"/>
      <c r="G39" s="256"/>
      <c r="H39" s="257"/>
      <c r="I39" s="259"/>
      <c r="J39" s="297"/>
      <c r="K39" s="291"/>
      <c r="L39" s="291"/>
      <c r="M39" s="300" t="e">
        <f t="shared" si="0"/>
        <v>#DIV/0!</v>
      </c>
    </row>
    <row r="40" spans="2:13" hidden="1" outlineLevel="1">
      <c r="B40" s="248"/>
      <c r="C40" s="224"/>
      <c r="D40" s="255"/>
      <c r="E40" s="256"/>
      <c r="F40" s="256"/>
      <c r="G40" s="256"/>
      <c r="H40" s="257"/>
      <c r="I40" s="259"/>
      <c r="J40" s="297"/>
      <c r="K40" s="291"/>
      <c r="L40" s="291"/>
      <c r="M40" s="300" t="e">
        <f t="shared" si="0"/>
        <v>#DIV/0!</v>
      </c>
    </row>
    <row r="41" spans="2:13" hidden="1" outlineLevel="1">
      <c r="B41" s="248"/>
      <c r="C41" s="224"/>
      <c r="D41" s="255"/>
      <c r="E41" s="256"/>
      <c r="F41" s="256"/>
      <c r="G41" s="256"/>
      <c r="H41" s="257"/>
      <c r="I41" s="259"/>
      <c r="J41" s="297"/>
      <c r="K41" s="291"/>
      <c r="L41" s="291"/>
      <c r="M41" s="300" t="e">
        <f t="shared" si="0"/>
        <v>#DIV/0!</v>
      </c>
    </row>
    <row r="42" spans="2:13" hidden="1" outlineLevel="1">
      <c r="B42" s="248"/>
      <c r="C42" s="224"/>
      <c r="D42" s="255"/>
      <c r="E42" s="256"/>
      <c r="F42" s="256"/>
      <c r="G42" s="256"/>
      <c r="H42" s="257"/>
      <c r="I42" s="259"/>
      <c r="J42" s="297"/>
      <c r="K42" s="291"/>
      <c r="L42" s="291"/>
      <c r="M42" s="300" t="e">
        <f t="shared" si="0"/>
        <v>#DIV/0!</v>
      </c>
    </row>
    <row r="43" spans="2:13" hidden="1" outlineLevel="1">
      <c r="B43" s="250"/>
      <c r="C43" s="224"/>
      <c r="D43" s="255"/>
      <c r="E43" s="256"/>
      <c r="F43" s="256"/>
      <c r="G43" s="256"/>
      <c r="H43" s="260"/>
      <c r="I43" s="259"/>
      <c r="J43" s="297"/>
      <c r="K43" s="291"/>
      <c r="L43" s="291"/>
      <c r="M43" s="300" t="e">
        <f t="shared" si="0"/>
        <v>#DIV/0!</v>
      </c>
    </row>
    <row r="44" spans="2:13" hidden="1" outlineLevel="1">
      <c r="B44" s="250"/>
      <c r="C44" s="224"/>
      <c r="D44" s="255"/>
      <c r="E44" s="256"/>
      <c r="F44" s="256"/>
      <c r="G44" s="256"/>
      <c r="H44" s="260"/>
      <c r="I44" s="259"/>
      <c r="J44" s="297"/>
      <c r="K44" s="291"/>
      <c r="L44" s="291"/>
      <c r="M44" s="300" t="e">
        <f t="shared" si="0"/>
        <v>#DIV/0!</v>
      </c>
    </row>
    <row r="45" spans="2:13" hidden="1" outlineLevel="1">
      <c r="B45" s="250"/>
      <c r="C45" s="224"/>
      <c r="D45" s="255"/>
      <c r="E45" s="256"/>
      <c r="F45" s="256"/>
      <c r="G45" s="256"/>
      <c r="H45" s="260"/>
      <c r="I45" s="259"/>
      <c r="J45" s="297"/>
      <c r="K45" s="291"/>
      <c r="L45" s="291"/>
      <c r="M45" s="300" t="e">
        <f t="shared" si="0"/>
        <v>#DIV/0!</v>
      </c>
    </row>
    <row r="46" spans="2:13" hidden="1" outlineLevel="1">
      <c r="B46" s="250"/>
      <c r="C46" s="224"/>
      <c r="D46" s="255"/>
      <c r="E46" s="256"/>
      <c r="F46" s="256"/>
      <c r="G46" s="256"/>
      <c r="H46" s="260"/>
      <c r="I46" s="259"/>
      <c r="J46" s="297"/>
      <c r="K46" s="291"/>
      <c r="L46" s="291"/>
      <c r="M46" s="300" t="e">
        <f t="shared" si="0"/>
        <v>#DIV/0!</v>
      </c>
    </row>
    <row r="47" spans="2:13" hidden="1" outlineLevel="1">
      <c r="B47" s="250"/>
      <c r="C47" s="224"/>
      <c r="D47" s="255"/>
      <c r="E47" s="256"/>
      <c r="F47" s="256"/>
      <c r="G47" s="256"/>
      <c r="H47" s="260"/>
      <c r="I47" s="259"/>
      <c r="J47" s="297"/>
      <c r="K47" s="291"/>
      <c r="L47" s="291"/>
      <c r="M47" s="300" t="e">
        <f t="shared" si="0"/>
        <v>#DIV/0!</v>
      </c>
    </row>
    <row r="48" spans="2:13" hidden="1" outlineLevel="1">
      <c r="B48" s="250"/>
      <c r="C48" s="224"/>
      <c r="D48" s="255"/>
      <c r="E48" s="256"/>
      <c r="F48" s="256"/>
      <c r="G48" s="261"/>
      <c r="H48" s="260"/>
      <c r="I48" s="259"/>
      <c r="J48" s="297"/>
      <c r="K48" s="291"/>
      <c r="L48" s="291"/>
      <c r="M48" s="300" t="e">
        <f t="shared" si="0"/>
        <v>#DIV/0!</v>
      </c>
    </row>
    <row r="49" spans="2:13" hidden="1" outlineLevel="1">
      <c r="B49" s="248"/>
      <c r="C49" s="224"/>
      <c r="D49" s="255"/>
      <c r="E49" s="256"/>
      <c r="F49" s="256"/>
      <c r="G49" s="256"/>
      <c r="H49" s="257"/>
      <c r="I49" s="259"/>
      <c r="J49" s="297"/>
      <c r="K49" s="291"/>
      <c r="L49" s="291"/>
      <c r="M49" s="300" t="e">
        <f t="shared" si="0"/>
        <v>#DIV/0!</v>
      </c>
    </row>
    <row r="50" spans="2:13" hidden="1" outlineLevel="1">
      <c r="B50" s="248"/>
      <c r="C50" s="224"/>
      <c r="D50" s="255"/>
      <c r="E50" s="256"/>
      <c r="F50" s="256"/>
      <c r="G50" s="256"/>
      <c r="H50" s="257"/>
      <c r="I50" s="259"/>
      <c r="J50" s="297"/>
      <c r="K50" s="291"/>
      <c r="L50" s="291"/>
      <c r="M50" s="300" t="e">
        <f t="shared" si="0"/>
        <v>#DIV/0!</v>
      </c>
    </row>
    <row r="51" spans="2:13" hidden="1" outlineLevel="1">
      <c r="B51" s="248"/>
      <c r="C51" s="224"/>
      <c r="D51" s="255"/>
      <c r="E51" s="256"/>
      <c r="F51" s="256"/>
      <c r="G51" s="256"/>
      <c r="H51" s="257"/>
      <c r="I51" s="259"/>
      <c r="J51" s="297"/>
      <c r="K51" s="291"/>
      <c r="L51" s="291"/>
      <c r="M51" s="300" t="e">
        <f t="shared" si="0"/>
        <v>#DIV/0!</v>
      </c>
    </row>
    <row r="52" spans="2:13" hidden="1" outlineLevel="1">
      <c r="B52" s="250"/>
      <c r="C52" s="224"/>
      <c r="D52" s="255"/>
      <c r="E52" s="256"/>
      <c r="F52" s="256"/>
      <c r="G52" s="256"/>
      <c r="H52" s="260"/>
      <c r="I52" s="259"/>
      <c r="J52" s="297"/>
      <c r="K52" s="291"/>
      <c r="L52" s="291"/>
      <c r="M52" s="300" t="e">
        <f t="shared" si="0"/>
        <v>#DIV/0!</v>
      </c>
    </row>
    <row r="53" spans="2:13" hidden="1" outlineLevel="1">
      <c r="B53" s="250"/>
      <c r="C53" s="224"/>
      <c r="D53" s="255"/>
      <c r="E53" s="256"/>
      <c r="F53" s="256"/>
      <c r="G53" s="256"/>
      <c r="H53" s="260"/>
      <c r="I53" s="259"/>
      <c r="J53" s="297"/>
      <c r="K53" s="291"/>
      <c r="L53" s="291"/>
      <c r="M53" s="300" t="e">
        <f t="shared" si="0"/>
        <v>#DIV/0!</v>
      </c>
    </row>
    <row r="54" spans="2:13" hidden="1" outlineLevel="1">
      <c r="B54" s="250"/>
      <c r="C54" s="224"/>
      <c r="D54" s="255"/>
      <c r="E54" s="256"/>
      <c r="F54" s="256"/>
      <c r="G54" s="256"/>
      <c r="H54" s="260"/>
      <c r="I54" s="259"/>
      <c r="J54" s="297"/>
      <c r="K54" s="291"/>
      <c r="L54" s="291"/>
      <c r="M54" s="300" t="e">
        <f t="shared" si="0"/>
        <v>#DIV/0!</v>
      </c>
    </row>
    <row r="55" spans="2:13" hidden="1" outlineLevel="1">
      <c r="B55" s="250"/>
      <c r="C55" s="224"/>
      <c r="D55" s="255"/>
      <c r="E55" s="256"/>
      <c r="F55" s="256"/>
      <c r="G55" s="256"/>
      <c r="H55" s="260"/>
      <c r="I55" s="259"/>
      <c r="J55" s="297"/>
      <c r="K55" s="291"/>
      <c r="L55" s="291"/>
      <c r="M55" s="300" t="e">
        <f t="shared" si="0"/>
        <v>#DIV/0!</v>
      </c>
    </row>
    <row r="56" spans="2:13" hidden="1" outlineLevel="1">
      <c r="B56" s="250"/>
      <c r="C56" s="224"/>
      <c r="D56" s="255"/>
      <c r="E56" s="256"/>
      <c r="F56" s="256"/>
      <c r="G56" s="256"/>
      <c r="H56" s="260"/>
      <c r="I56" s="259"/>
      <c r="J56" s="297"/>
      <c r="K56" s="291"/>
      <c r="L56" s="291"/>
      <c r="M56" s="300" t="e">
        <f t="shared" si="0"/>
        <v>#DIV/0!</v>
      </c>
    </row>
    <row r="57" spans="2:13" hidden="1" outlineLevel="1">
      <c r="B57" s="250"/>
      <c r="C57" s="224"/>
      <c r="D57" s="255"/>
      <c r="E57" s="256"/>
      <c r="F57" s="256"/>
      <c r="G57" s="261"/>
      <c r="H57" s="260"/>
      <c r="I57" s="259"/>
      <c r="J57" s="297"/>
      <c r="K57" s="291"/>
      <c r="L57" s="291"/>
      <c r="M57" s="300" t="e">
        <f t="shared" si="0"/>
        <v>#DIV/0!</v>
      </c>
    </row>
    <row r="58" spans="2:13" hidden="1" outlineLevel="1">
      <c r="B58" s="248"/>
      <c r="C58" s="224"/>
      <c r="D58" s="255"/>
      <c r="E58" s="256"/>
      <c r="F58" s="256"/>
      <c r="G58" s="256"/>
      <c r="H58" s="257"/>
      <c r="I58" s="258"/>
      <c r="J58" s="297"/>
      <c r="K58" s="291"/>
      <c r="L58" s="291"/>
      <c r="M58" s="300" t="e">
        <f t="shared" si="0"/>
        <v>#DIV/0!</v>
      </c>
    </row>
    <row r="59" spans="2:13" hidden="1" outlineLevel="1">
      <c r="B59" s="248"/>
      <c r="C59" s="224"/>
      <c r="D59" s="255"/>
      <c r="E59" s="256"/>
      <c r="F59" s="256"/>
      <c r="G59" s="256"/>
      <c r="H59" s="257"/>
      <c r="I59" s="258"/>
      <c r="J59" s="297"/>
      <c r="K59" s="291"/>
      <c r="L59" s="291"/>
      <c r="M59" s="300" t="e">
        <f t="shared" si="0"/>
        <v>#DIV/0!</v>
      </c>
    </row>
    <row r="60" spans="2:13" hidden="1" outlineLevel="1">
      <c r="B60" s="248"/>
      <c r="C60" s="224"/>
      <c r="D60" s="255"/>
      <c r="E60" s="256"/>
      <c r="F60" s="256"/>
      <c r="G60" s="256"/>
      <c r="H60" s="257"/>
      <c r="I60" s="259"/>
      <c r="J60" s="297"/>
      <c r="K60" s="291"/>
      <c r="L60" s="291"/>
      <c r="M60" s="300" t="e">
        <f t="shared" si="0"/>
        <v>#DIV/0!</v>
      </c>
    </row>
    <row r="61" spans="2:13" hidden="1" outlineLevel="1">
      <c r="B61" s="249"/>
      <c r="C61" s="224"/>
      <c r="D61" s="255"/>
      <c r="E61" s="256"/>
      <c r="F61" s="256"/>
      <c r="G61" s="256"/>
      <c r="H61" s="257"/>
      <c r="I61" s="259"/>
      <c r="J61" s="297"/>
      <c r="K61" s="291"/>
      <c r="L61" s="291"/>
      <c r="M61" s="300" t="e">
        <f t="shared" si="0"/>
        <v>#DIV/0!</v>
      </c>
    </row>
    <row r="62" spans="2:13" hidden="1" outlineLevel="1">
      <c r="B62" s="248"/>
      <c r="C62" s="224"/>
      <c r="D62" s="255"/>
      <c r="E62" s="256"/>
      <c r="F62" s="256"/>
      <c r="G62" s="256"/>
      <c r="H62" s="257"/>
      <c r="I62" s="259"/>
      <c r="J62" s="297"/>
      <c r="K62" s="291"/>
      <c r="L62" s="291"/>
      <c r="M62" s="300" t="e">
        <f t="shared" si="0"/>
        <v>#DIV/0!</v>
      </c>
    </row>
    <row r="63" spans="2:13" hidden="1" outlineLevel="1">
      <c r="B63" s="248"/>
      <c r="C63" s="224"/>
      <c r="D63" s="255"/>
      <c r="E63" s="256"/>
      <c r="F63" s="256"/>
      <c r="G63" s="256"/>
      <c r="H63" s="257"/>
      <c r="I63" s="259"/>
      <c r="J63" s="297"/>
      <c r="K63" s="291"/>
      <c r="L63" s="291"/>
      <c r="M63" s="300" t="e">
        <f t="shared" si="0"/>
        <v>#DIV/0!</v>
      </c>
    </row>
    <row r="64" spans="2:13" hidden="1" outlineLevel="1">
      <c r="B64" s="248"/>
      <c r="C64" s="224"/>
      <c r="D64" s="255"/>
      <c r="E64" s="256"/>
      <c r="F64" s="256"/>
      <c r="G64" s="256"/>
      <c r="H64" s="257"/>
      <c r="I64" s="259"/>
      <c r="J64" s="297"/>
      <c r="K64" s="291"/>
      <c r="L64" s="291"/>
      <c r="M64" s="300" t="e">
        <f t="shared" si="0"/>
        <v>#DIV/0!</v>
      </c>
    </row>
    <row r="65" spans="2:13" hidden="1" outlineLevel="1">
      <c r="B65" s="250"/>
      <c r="C65" s="224"/>
      <c r="D65" s="255"/>
      <c r="E65" s="256"/>
      <c r="F65" s="256"/>
      <c r="G65" s="256"/>
      <c r="H65" s="260"/>
      <c r="I65" s="259"/>
      <c r="J65" s="297"/>
      <c r="K65" s="291"/>
      <c r="L65" s="291"/>
      <c r="M65" s="300" t="e">
        <f t="shared" si="0"/>
        <v>#DIV/0!</v>
      </c>
    </row>
    <row r="66" spans="2:13" hidden="1" outlineLevel="1">
      <c r="B66" s="250"/>
      <c r="C66" s="224"/>
      <c r="D66" s="255"/>
      <c r="E66" s="256"/>
      <c r="F66" s="256"/>
      <c r="G66" s="256"/>
      <c r="H66" s="260"/>
      <c r="I66" s="259"/>
      <c r="J66" s="297"/>
      <c r="K66" s="291"/>
      <c r="L66" s="291"/>
      <c r="M66" s="300" t="e">
        <f t="shared" si="0"/>
        <v>#DIV/0!</v>
      </c>
    </row>
    <row r="67" spans="2:13" hidden="1" outlineLevel="1">
      <c r="B67" s="250"/>
      <c r="C67" s="224"/>
      <c r="D67" s="255"/>
      <c r="E67" s="256"/>
      <c r="F67" s="256"/>
      <c r="G67" s="256"/>
      <c r="H67" s="260"/>
      <c r="I67" s="259"/>
      <c r="J67" s="297"/>
      <c r="K67" s="291"/>
      <c r="L67" s="291"/>
      <c r="M67" s="300" t="e">
        <f t="shared" si="0"/>
        <v>#DIV/0!</v>
      </c>
    </row>
    <row r="68" spans="2:13" hidden="1" outlineLevel="1">
      <c r="B68" s="250"/>
      <c r="C68" s="224"/>
      <c r="D68" s="255"/>
      <c r="E68" s="256"/>
      <c r="F68" s="256"/>
      <c r="G68" s="256"/>
      <c r="H68" s="260"/>
      <c r="I68" s="259"/>
      <c r="J68" s="297"/>
      <c r="K68" s="291"/>
      <c r="L68" s="291"/>
      <c r="M68" s="300" t="e">
        <f t="shared" si="0"/>
        <v>#DIV/0!</v>
      </c>
    </row>
    <row r="69" spans="2:13" hidden="1" outlineLevel="1">
      <c r="B69" s="250"/>
      <c r="C69" s="224"/>
      <c r="D69" s="255"/>
      <c r="E69" s="256"/>
      <c r="F69" s="256"/>
      <c r="G69" s="256"/>
      <c r="H69" s="260"/>
      <c r="I69" s="259"/>
      <c r="J69" s="297"/>
      <c r="K69" s="291"/>
      <c r="L69" s="291"/>
      <c r="M69" s="300" t="e">
        <f t="shared" si="0"/>
        <v>#DIV/0!</v>
      </c>
    </row>
    <row r="70" spans="2:13" hidden="1" outlineLevel="1">
      <c r="B70" s="250"/>
      <c r="C70" s="224"/>
      <c r="D70" s="255"/>
      <c r="E70" s="256"/>
      <c r="F70" s="256"/>
      <c r="G70" s="261"/>
      <c r="H70" s="260"/>
      <c r="I70" s="259"/>
      <c r="J70" s="297"/>
      <c r="K70" s="291"/>
      <c r="L70" s="291"/>
      <c r="M70" s="300" t="e">
        <f t="shared" si="0"/>
        <v>#DIV/0!</v>
      </c>
    </row>
    <row r="71" spans="2:13" hidden="1" outlineLevel="1">
      <c r="B71" s="248"/>
      <c r="C71" s="224"/>
      <c r="D71" s="255"/>
      <c r="E71" s="256"/>
      <c r="F71" s="256"/>
      <c r="G71" s="256"/>
      <c r="H71" s="257"/>
      <c r="I71" s="259"/>
      <c r="J71" s="297"/>
      <c r="K71" s="291"/>
      <c r="L71" s="291"/>
      <c r="M71" s="300" t="e">
        <f t="shared" si="0"/>
        <v>#DIV/0!</v>
      </c>
    </row>
    <row r="72" spans="2:13" hidden="1" outlineLevel="1">
      <c r="B72" s="248"/>
      <c r="C72" s="224"/>
      <c r="D72" s="255"/>
      <c r="E72" s="256"/>
      <c r="F72" s="256"/>
      <c r="G72" s="256"/>
      <c r="H72" s="257"/>
      <c r="I72" s="259"/>
      <c r="J72" s="297"/>
      <c r="K72" s="291"/>
      <c r="L72" s="291"/>
      <c r="M72" s="300" t="e">
        <f t="shared" si="0"/>
        <v>#DIV/0!</v>
      </c>
    </row>
    <row r="73" spans="2:13" hidden="1" outlineLevel="1">
      <c r="B73" s="248"/>
      <c r="C73" s="224"/>
      <c r="D73" s="255"/>
      <c r="E73" s="256"/>
      <c r="F73" s="256"/>
      <c r="G73" s="256"/>
      <c r="H73" s="257"/>
      <c r="I73" s="259"/>
      <c r="J73" s="297"/>
      <c r="K73" s="291"/>
      <c r="L73" s="291"/>
      <c r="M73" s="300" t="e">
        <f t="shared" si="0"/>
        <v>#DIV/0!</v>
      </c>
    </row>
    <row r="74" spans="2:13" hidden="1" outlineLevel="1">
      <c r="B74" s="250"/>
      <c r="C74" s="224"/>
      <c r="D74" s="255"/>
      <c r="E74" s="256"/>
      <c r="F74" s="256"/>
      <c r="G74" s="256"/>
      <c r="H74" s="260"/>
      <c r="I74" s="259"/>
      <c r="J74" s="297"/>
      <c r="K74" s="291"/>
      <c r="L74" s="291"/>
      <c r="M74" s="300" t="e">
        <f t="shared" si="0"/>
        <v>#DIV/0!</v>
      </c>
    </row>
    <row r="75" spans="2:13" hidden="1" outlineLevel="1">
      <c r="B75" s="250"/>
      <c r="C75" s="224"/>
      <c r="D75" s="255"/>
      <c r="E75" s="256"/>
      <c r="F75" s="256"/>
      <c r="G75" s="256"/>
      <c r="H75" s="260"/>
      <c r="I75" s="259"/>
      <c r="J75" s="297"/>
      <c r="K75" s="291"/>
      <c r="L75" s="291"/>
      <c r="M75" s="300" t="e">
        <f t="shared" ref="M75:M115" si="1">I75*K75/L75</f>
        <v>#DIV/0!</v>
      </c>
    </row>
    <row r="76" spans="2:13" hidden="1" outlineLevel="1">
      <c r="B76" s="250"/>
      <c r="C76" s="224"/>
      <c r="D76" s="255"/>
      <c r="E76" s="256"/>
      <c r="F76" s="256"/>
      <c r="G76" s="256"/>
      <c r="H76" s="260"/>
      <c r="I76" s="259"/>
      <c r="J76" s="297"/>
      <c r="K76" s="291"/>
      <c r="L76" s="291"/>
      <c r="M76" s="300" t="e">
        <f t="shared" si="1"/>
        <v>#DIV/0!</v>
      </c>
    </row>
    <row r="77" spans="2:13" hidden="1" outlineLevel="1">
      <c r="B77" s="250"/>
      <c r="C77" s="224"/>
      <c r="D77" s="255"/>
      <c r="E77" s="256"/>
      <c r="F77" s="256"/>
      <c r="G77" s="256"/>
      <c r="H77" s="260"/>
      <c r="I77" s="259"/>
      <c r="J77" s="297"/>
      <c r="K77" s="291"/>
      <c r="L77" s="291"/>
      <c r="M77" s="300" t="e">
        <f t="shared" si="1"/>
        <v>#DIV/0!</v>
      </c>
    </row>
    <row r="78" spans="2:13" hidden="1" outlineLevel="1">
      <c r="B78" s="250"/>
      <c r="C78" s="224"/>
      <c r="D78" s="255"/>
      <c r="E78" s="256"/>
      <c r="F78" s="256"/>
      <c r="G78" s="256"/>
      <c r="H78" s="260"/>
      <c r="I78" s="259"/>
      <c r="J78" s="297"/>
      <c r="K78" s="291"/>
      <c r="L78" s="291"/>
      <c r="M78" s="300" t="e">
        <f t="shared" si="1"/>
        <v>#DIV/0!</v>
      </c>
    </row>
    <row r="79" spans="2:13" hidden="1" outlineLevel="1">
      <c r="B79" s="250"/>
      <c r="C79" s="224"/>
      <c r="D79" s="255"/>
      <c r="E79" s="256"/>
      <c r="F79" s="256"/>
      <c r="G79" s="261"/>
      <c r="H79" s="260"/>
      <c r="I79" s="259"/>
      <c r="J79" s="297"/>
      <c r="K79" s="291"/>
      <c r="L79" s="291"/>
      <c r="M79" s="300" t="e">
        <f t="shared" si="1"/>
        <v>#DIV/0!</v>
      </c>
    </row>
    <row r="80" spans="2:13" hidden="1" outlineLevel="1">
      <c r="B80" s="248"/>
      <c r="C80" s="224"/>
      <c r="D80" s="255"/>
      <c r="E80" s="256"/>
      <c r="F80" s="256"/>
      <c r="G80" s="256"/>
      <c r="H80" s="257"/>
      <c r="I80" s="258"/>
      <c r="J80" s="297"/>
      <c r="K80" s="291"/>
      <c r="L80" s="291"/>
      <c r="M80" s="300" t="e">
        <f t="shared" si="1"/>
        <v>#DIV/0!</v>
      </c>
    </row>
    <row r="81" spans="2:13" hidden="1" outlineLevel="1">
      <c r="B81" s="248"/>
      <c r="C81" s="224"/>
      <c r="D81" s="255"/>
      <c r="E81" s="256"/>
      <c r="F81" s="256"/>
      <c r="G81" s="256"/>
      <c r="H81" s="257"/>
      <c r="I81" s="258"/>
      <c r="J81" s="297"/>
      <c r="K81" s="291"/>
      <c r="L81" s="291"/>
      <c r="M81" s="300" t="e">
        <f t="shared" si="1"/>
        <v>#DIV/0!</v>
      </c>
    </row>
    <row r="82" spans="2:13" hidden="1" outlineLevel="1">
      <c r="B82" s="248"/>
      <c r="C82" s="224"/>
      <c r="D82" s="255"/>
      <c r="E82" s="256"/>
      <c r="F82" s="256"/>
      <c r="G82" s="256"/>
      <c r="H82" s="257"/>
      <c r="I82" s="259"/>
      <c r="J82" s="297"/>
      <c r="K82" s="291"/>
      <c r="L82" s="291"/>
      <c r="M82" s="300" t="e">
        <f t="shared" si="1"/>
        <v>#DIV/0!</v>
      </c>
    </row>
    <row r="83" spans="2:13" hidden="1" outlineLevel="1">
      <c r="B83" s="249"/>
      <c r="C83" s="224"/>
      <c r="D83" s="255"/>
      <c r="E83" s="256"/>
      <c r="F83" s="256"/>
      <c r="G83" s="256"/>
      <c r="H83" s="257"/>
      <c r="I83" s="259"/>
      <c r="J83" s="297"/>
      <c r="K83" s="291"/>
      <c r="L83" s="291"/>
      <c r="M83" s="300" t="e">
        <f t="shared" si="1"/>
        <v>#DIV/0!</v>
      </c>
    </row>
    <row r="84" spans="2:13" hidden="1" outlineLevel="1">
      <c r="B84" s="248"/>
      <c r="C84" s="224"/>
      <c r="D84" s="255"/>
      <c r="E84" s="256"/>
      <c r="F84" s="256"/>
      <c r="G84" s="256"/>
      <c r="H84" s="257"/>
      <c r="I84" s="259"/>
      <c r="J84" s="297"/>
      <c r="K84" s="291"/>
      <c r="L84" s="291"/>
      <c r="M84" s="300" t="e">
        <f t="shared" si="1"/>
        <v>#DIV/0!</v>
      </c>
    </row>
    <row r="85" spans="2:13" hidden="1" outlineLevel="1">
      <c r="B85" s="248"/>
      <c r="C85" s="224"/>
      <c r="D85" s="255"/>
      <c r="E85" s="256"/>
      <c r="F85" s="256"/>
      <c r="G85" s="256"/>
      <c r="H85" s="257"/>
      <c r="I85" s="259"/>
      <c r="J85" s="297"/>
      <c r="K85" s="291"/>
      <c r="L85" s="291"/>
      <c r="M85" s="300" t="e">
        <f t="shared" si="1"/>
        <v>#DIV/0!</v>
      </c>
    </row>
    <row r="86" spans="2:13" hidden="1" outlineLevel="1">
      <c r="B86" s="248"/>
      <c r="C86" s="224"/>
      <c r="D86" s="255"/>
      <c r="E86" s="256"/>
      <c r="F86" s="256"/>
      <c r="G86" s="256"/>
      <c r="H86" s="257"/>
      <c r="I86" s="259"/>
      <c r="J86" s="297"/>
      <c r="K86" s="291"/>
      <c r="L86" s="291"/>
      <c r="M86" s="300" t="e">
        <f t="shared" si="1"/>
        <v>#DIV/0!</v>
      </c>
    </row>
    <row r="87" spans="2:13" hidden="1" outlineLevel="1">
      <c r="B87" s="250"/>
      <c r="C87" s="224"/>
      <c r="D87" s="255"/>
      <c r="E87" s="256"/>
      <c r="F87" s="256"/>
      <c r="G87" s="256"/>
      <c r="H87" s="260"/>
      <c r="I87" s="259"/>
      <c r="J87" s="297"/>
      <c r="K87" s="291"/>
      <c r="L87" s="291"/>
      <c r="M87" s="300" t="e">
        <f t="shared" si="1"/>
        <v>#DIV/0!</v>
      </c>
    </row>
    <row r="88" spans="2:13" hidden="1" outlineLevel="1">
      <c r="B88" s="250"/>
      <c r="C88" s="224"/>
      <c r="D88" s="255"/>
      <c r="E88" s="256"/>
      <c r="F88" s="256"/>
      <c r="G88" s="256"/>
      <c r="H88" s="260"/>
      <c r="I88" s="259"/>
      <c r="J88" s="297"/>
      <c r="K88" s="291"/>
      <c r="L88" s="291"/>
      <c r="M88" s="300" t="e">
        <f t="shared" si="1"/>
        <v>#DIV/0!</v>
      </c>
    </row>
    <row r="89" spans="2:13" hidden="1" outlineLevel="1">
      <c r="B89" s="250"/>
      <c r="C89" s="224"/>
      <c r="D89" s="255"/>
      <c r="E89" s="256"/>
      <c r="F89" s="256"/>
      <c r="G89" s="256"/>
      <c r="H89" s="260"/>
      <c r="I89" s="259"/>
      <c r="J89" s="297"/>
      <c r="K89" s="291"/>
      <c r="L89" s="291"/>
      <c r="M89" s="300" t="e">
        <f t="shared" si="1"/>
        <v>#DIV/0!</v>
      </c>
    </row>
    <row r="90" spans="2:13" hidden="1" outlineLevel="1">
      <c r="B90" s="250"/>
      <c r="C90" s="224"/>
      <c r="D90" s="255"/>
      <c r="E90" s="256"/>
      <c r="F90" s="256"/>
      <c r="G90" s="256"/>
      <c r="H90" s="260"/>
      <c r="I90" s="259"/>
      <c r="J90" s="297"/>
      <c r="K90" s="291"/>
      <c r="L90" s="291"/>
      <c r="M90" s="300" t="e">
        <f t="shared" si="1"/>
        <v>#DIV/0!</v>
      </c>
    </row>
    <row r="91" spans="2:13" hidden="1" outlineLevel="1">
      <c r="B91" s="250"/>
      <c r="C91" s="224"/>
      <c r="D91" s="255"/>
      <c r="E91" s="256"/>
      <c r="F91" s="256"/>
      <c r="G91" s="256"/>
      <c r="H91" s="260"/>
      <c r="I91" s="259"/>
      <c r="J91" s="297"/>
      <c r="K91" s="291"/>
      <c r="L91" s="291"/>
      <c r="M91" s="300" t="e">
        <f t="shared" si="1"/>
        <v>#DIV/0!</v>
      </c>
    </row>
    <row r="92" spans="2:13" hidden="1" outlineLevel="1">
      <c r="B92" s="250"/>
      <c r="C92" s="224"/>
      <c r="D92" s="255"/>
      <c r="E92" s="256"/>
      <c r="F92" s="256"/>
      <c r="G92" s="261"/>
      <c r="H92" s="260"/>
      <c r="I92" s="259"/>
      <c r="J92" s="297"/>
      <c r="K92" s="291"/>
      <c r="L92" s="291"/>
      <c r="M92" s="300" t="e">
        <f t="shared" si="1"/>
        <v>#DIV/0!</v>
      </c>
    </row>
    <row r="93" spans="2:13" hidden="1" outlineLevel="1">
      <c r="B93" s="248"/>
      <c r="C93" s="224"/>
      <c r="D93" s="255"/>
      <c r="E93" s="256"/>
      <c r="F93" s="256"/>
      <c r="G93" s="256"/>
      <c r="H93" s="257"/>
      <c r="I93" s="259"/>
      <c r="J93" s="297"/>
      <c r="K93" s="291"/>
      <c r="L93" s="291"/>
      <c r="M93" s="300" t="e">
        <f t="shared" si="1"/>
        <v>#DIV/0!</v>
      </c>
    </row>
    <row r="94" spans="2:13" hidden="1" outlineLevel="1">
      <c r="B94" s="248"/>
      <c r="C94" s="224"/>
      <c r="D94" s="255"/>
      <c r="E94" s="256"/>
      <c r="F94" s="256"/>
      <c r="G94" s="256"/>
      <c r="H94" s="257"/>
      <c r="I94" s="259"/>
      <c r="J94" s="297"/>
      <c r="K94" s="291"/>
      <c r="L94" s="291"/>
      <c r="M94" s="300" t="e">
        <f t="shared" si="1"/>
        <v>#DIV/0!</v>
      </c>
    </row>
    <row r="95" spans="2:13" hidden="1" outlineLevel="1">
      <c r="B95" s="248"/>
      <c r="C95" s="224"/>
      <c r="D95" s="255"/>
      <c r="E95" s="256"/>
      <c r="F95" s="256"/>
      <c r="G95" s="256"/>
      <c r="H95" s="257"/>
      <c r="I95" s="259"/>
      <c r="J95" s="297"/>
      <c r="K95" s="291"/>
      <c r="L95" s="291"/>
      <c r="M95" s="300" t="e">
        <f t="shared" si="1"/>
        <v>#DIV/0!</v>
      </c>
    </row>
    <row r="96" spans="2:13" hidden="1" outlineLevel="1">
      <c r="B96" s="250"/>
      <c r="C96" s="224"/>
      <c r="D96" s="255"/>
      <c r="E96" s="256"/>
      <c r="F96" s="256"/>
      <c r="G96" s="256"/>
      <c r="H96" s="260"/>
      <c r="I96" s="259"/>
      <c r="J96" s="297"/>
      <c r="K96" s="291"/>
      <c r="L96" s="291"/>
      <c r="M96" s="300" t="e">
        <f t="shared" si="1"/>
        <v>#DIV/0!</v>
      </c>
    </row>
    <row r="97" spans="2:13" hidden="1" outlineLevel="1">
      <c r="B97" s="250"/>
      <c r="C97" s="224"/>
      <c r="D97" s="255"/>
      <c r="E97" s="256"/>
      <c r="F97" s="256"/>
      <c r="G97" s="256"/>
      <c r="H97" s="260"/>
      <c r="I97" s="259"/>
      <c r="J97" s="297"/>
      <c r="K97" s="291"/>
      <c r="L97" s="291"/>
      <c r="M97" s="300" t="e">
        <f t="shared" si="1"/>
        <v>#DIV/0!</v>
      </c>
    </row>
    <row r="98" spans="2:13" hidden="1" outlineLevel="1">
      <c r="B98" s="250"/>
      <c r="C98" s="224"/>
      <c r="D98" s="255"/>
      <c r="E98" s="256"/>
      <c r="F98" s="256"/>
      <c r="G98" s="256"/>
      <c r="H98" s="260"/>
      <c r="I98" s="259"/>
      <c r="J98" s="297"/>
      <c r="K98" s="291"/>
      <c r="L98" s="291"/>
      <c r="M98" s="300" t="e">
        <f t="shared" si="1"/>
        <v>#DIV/0!</v>
      </c>
    </row>
    <row r="99" spans="2:13" hidden="1" outlineLevel="1">
      <c r="B99" s="250"/>
      <c r="C99" s="224"/>
      <c r="D99" s="255"/>
      <c r="E99" s="256"/>
      <c r="F99" s="256"/>
      <c r="G99" s="256"/>
      <c r="H99" s="260"/>
      <c r="I99" s="259"/>
      <c r="J99" s="297"/>
      <c r="K99" s="291"/>
      <c r="L99" s="291"/>
      <c r="M99" s="300" t="e">
        <f t="shared" si="1"/>
        <v>#DIV/0!</v>
      </c>
    </row>
    <row r="100" spans="2:13" hidden="1" outlineLevel="1">
      <c r="B100" s="250"/>
      <c r="C100" s="224"/>
      <c r="D100" s="255"/>
      <c r="E100" s="256"/>
      <c r="F100" s="256"/>
      <c r="G100" s="256"/>
      <c r="H100" s="260"/>
      <c r="I100" s="259"/>
      <c r="J100" s="297"/>
      <c r="K100" s="291"/>
      <c r="L100" s="291"/>
      <c r="M100" s="300" t="e">
        <f t="shared" si="1"/>
        <v>#DIV/0!</v>
      </c>
    </row>
    <row r="101" spans="2:13" hidden="1" outlineLevel="1">
      <c r="B101" s="250"/>
      <c r="C101" s="224"/>
      <c r="D101" s="255"/>
      <c r="E101" s="256"/>
      <c r="F101" s="256"/>
      <c r="G101" s="261"/>
      <c r="H101" s="260"/>
      <c r="I101" s="259"/>
      <c r="J101" s="297"/>
      <c r="K101" s="291"/>
      <c r="L101" s="291"/>
      <c r="M101" s="300" t="e">
        <f t="shared" si="1"/>
        <v>#DIV/0!</v>
      </c>
    </row>
    <row r="102" spans="2:13" hidden="1" outlineLevel="1">
      <c r="B102" s="248"/>
      <c r="C102" s="224"/>
      <c r="D102" s="255"/>
      <c r="E102" s="256"/>
      <c r="F102" s="256"/>
      <c r="G102" s="256"/>
      <c r="H102" s="257"/>
      <c r="I102" s="258"/>
      <c r="J102" s="297"/>
      <c r="K102" s="291"/>
      <c r="L102" s="291"/>
      <c r="M102" s="300" t="e">
        <f t="shared" si="1"/>
        <v>#DIV/0!</v>
      </c>
    </row>
    <row r="103" spans="2:13" hidden="1" outlineLevel="1">
      <c r="B103" s="248"/>
      <c r="C103" s="224"/>
      <c r="D103" s="255"/>
      <c r="E103" s="256"/>
      <c r="F103" s="256"/>
      <c r="G103" s="256"/>
      <c r="H103" s="257"/>
      <c r="I103" s="258"/>
      <c r="J103" s="297"/>
      <c r="K103" s="291"/>
      <c r="L103" s="291"/>
      <c r="M103" s="300" t="e">
        <f t="shared" si="1"/>
        <v>#DIV/0!</v>
      </c>
    </row>
    <row r="104" spans="2:13" hidden="1" outlineLevel="1">
      <c r="B104" s="248"/>
      <c r="C104" s="224"/>
      <c r="D104" s="255"/>
      <c r="E104" s="256"/>
      <c r="F104" s="256"/>
      <c r="G104" s="256"/>
      <c r="H104" s="257"/>
      <c r="I104" s="259"/>
      <c r="J104" s="297"/>
      <c r="K104" s="291"/>
      <c r="L104" s="291"/>
      <c r="M104" s="300" t="e">
        <f t="shared" si="1"/>
        <v>#DIV/0!</v>
      </c>
    </row>
    <row r="105" spans="2:13" hidden="1" outlineLevel="1">
      <c r="B105" s="249"/>
      <c r="C105" s="224"/>
      <c r="D105" s="255"/>
      <c r="E105" s="256"/>
      <c r="F105" s="256"/>
      <c r="G105" s="256"/>
      <c r="H105" s="257"/>
      <c r="I105" s="259"/>
      <c r="J105" s="297"/>
      <c r="K105" s="291"/>
      <c r="L105" s="291"/>
      <c r="M105" s="300" t="e">
        <f t="shared" si="1"/>
        <v>#DIV/0!</v>
      </c>
    </row>
    <row r="106" spans="2:13" hidden="1" outlineLevel="1">
      <c r="B106" s="248"/>
      <c r="C106" s="224"/>
      <c r="D106" s="255"/>
      <c r="E106" s="256"/>
      <c r="F106" s="256"/>
      <c r="G106" s="256"/>
      <c r="H106" s="257"/>
      <c r="I106" s="259"/>
      <c r="J106" s="297"/>
      <c r="K106" s="291"/>
      <c r="L106" s="291"/>
      <c r="M106" s="300" t="e">
        <f t="shared" si="1"/>
        <v>#DIV/0!</v>
      </c>
    </row>
    <row r="107" spans="2:13" hidden="1" outlineLevel="1">
      <c r="B107" s="248"/>
      <c r="C107" s="224"/>
      <c r="D107" s="255"/>
      <c r="E107" s="256"/>
      <c r="F107" s="256"/>
      <c r="G107" s="256"/>
      <c r="H107" s="257"/>
      <c r="I107" s="259"/>
      <c r="J107" s="297"/>
      <c r="K107" s="291"/>
      <c r="L107" s="291"/>
      <c r="M107" s="300" t="e">
        <f t="shared" si="1"/>
        <v>#DIV/0!</v>
      </c>
    </row>
    <row r="108" spans="2:13" hidden="1" outlineLevel="1">
      <c r="B108" s="248"/>
      <c r="C108" s="224"/>
      <c r="D108" s="255"/>
      <c r="E108" s="256"/>
      <c r="F108" s="256"/>
      <c r="G108" s="256"/>
      <c r="H108" s="257"/>
      <c r="I108" s="259"/>
      <c r="J108" s="297"/>
      <c r="K108" s="291"/>
      <c r="L108" s="291"/>
      <c r="M108" s="300" t="e">
        <f t="shared" si="1"/>
        <v>#DIV/0!</v>
      </c>
    </row>
    <row r="109" spans="2:13" hidden="1" outlineLevel="1">
      <c r="B109" s="250"/>
      <c r="C109" s="224"/>
      <c r="D109" s="255"/>
      <c r="E109" s="256"/>
      <c r="F109" s="256"/>
      <c r="G109" s="256"/>
      <c r="H109" s="260"/>
      <c r="I109" s="259"/>
      <c r="J109" s="297"/>
      <c r="K109" s="291"/>
      <c r="L109" s="291"/>
      <c r="M109" s="300" t="e">
        <f t="shared" si="1"/>
        <v>#DIV/0!</v>
      </c>
    </row>
    <row r="110" spans="2:13" hidden="1" outlineLevel="1">
      <c r="B110" s="250"/>
      <c r="C110" s="224"/>
      <c r="D110" s="255"/>
      <c r="E110" s="256"/>
      <c r="F110" s="256"/>
      <c r="G110" s="256"/>
      <c r="H110" s="260"/>
      <c r="I110" s="259"/>
      <c r="J110" s="297"/>
      <c r="K110" s="291"/>
      <c r="L110" s="291"/>
      <c r="M110" s="300" t="e">
        <f t="shared" si="1"/>
        <v>#DIV/0!</v>
      </c>
    </row>
    <row r="111" spans="2:13" hidden="1" outlineLevel="1">
      <c r="B111" s="250"/>
      <c r="C111" s="224"/>
      <c r="D111" s="255"/>
      <c r="E111" s="256"/>
      <c r="F111" s="256"/>
      <c r="G111" s="256"/>
      <c r="H111" s="260"/>
      <c r="I111" s="259"/>
      <c r="J111" s="297"/>
      <c r="K111" s="291"/>
      <c r="L111" s="291"/>
      <c r="M111" s="300" t="e">
        <f t="shared" si="1"/>
        <v>#DIV/0!</v>
      </c>
    </row>
    <row r="112" spans="2:13" hidden="1" outlineLevel="1">
      <c r="B112" s="250"/>
      <c r="C112" s="224"/>
      <c r="D112" s="255"/>
      <c r="E112" s="256"/>
      <c r="F112" s="256"/>
      <c r="G112" s="256"/>
      <c r="H112" s="260"/>
      <c r="I112" s="259"/>
      <c r="J112" s="297"/>
      <c r="K112" s="291"/>
      <c r="L112" s="291"/>
      <c r="M112" s="300" t="e">
        <f t="shared" si="1"/>
        <v>#DIV/0!</v>
      </c>
    </row>
    <row r="113" spans="2:13" hidden="1" outlineLevel="1">
      <c r="B113" s="250"/>
      <c r="C113" s="224"/>
      <c r="D113" s="255"/>
      <c r="E113" s="256"/>
      <c r="F113" s="256"/>
      <c r="G113" s="256"/>
      <c r="H113" s="260"/>
      <c r="I113" s="259"/>
      <c r="J113" s="297"/>
      <c r="K113" s="291"/>
      <c r="L113" s="291"/>
      <c r="M113" s="300" t="e">
        <f t="shared" si="1"/>
        <v>#DIV/0!</v>
      </c>
    </row>
    <row r="114" spans="2:13" hidden="1" outlineLevel="1">
      <c r="B114" s="250"/>
      <c r="C114" s="224"/>
      <c r="D114" s="255"/>
      <c r="E114" s="256"/>
      <c r="F114" s="256"/>
      <c r="G114" s="261"/>
      <c r="H114" s="260"/>
      <c r="I114" s="259"/>
      <c r="J114" s="297"/>
      <c r="K114" s="291"/>
      <c r="L114" s="291"/>
      <c r="M114" s="300" t="e">
        <f t="shared" si="1"/>
        <v>#DIV/0!</v>
      </c>
    </row>
    <row r="115" spans="2:13" ht="15" collapsed="1" thickBot="1">
      <c r="B115" s="251"/>
      <c r="C115" s="226"/>
      <c r="D115" s="263"/>
      <c r="E115" s="264"/>
      <c r="F115" s="264"/>
      <c r="G115" s="265"/>
      <c r="H115" s="266"/>
      <c r="I115" s="267"/>
      <c r="J115" s="299"/>
      <c r="K115" s="294"/>
      <c r="L115" s="294"/>
      <c r="M115" s="300" t="e">
        <f t="shared" si="1"/>
        <v>#DIV/0!</v>
      </c>
    </row>
    <row r="117" spans="2:13" ht="15" thickBot="1">
      <c r="B117" s="76"/>
      <c r="C117" s="227"/>
      <c r="D117" s="76"/>
      <c r="E117" s="76"/>
      <c r="F117" s="76"/>
      <c r="G117" s="76"/>
      <c r="H117" s="76"/>
      <c r="I117" s="56" t="s">
        <v>24</v>
      </c>
      <c r="J117" s="56"/>
      <c r="K117" s="56"/>
      <c r="L117" s="56"/>
      <c r="M117" s="237" t="e">
        <f>SUM(M10:M115)</f>
        <v>#DIV/0!</v>
      </c>
    </row>
    <row r="118" spans="2:13" ht="15" thickTop="1"/>
  </sheetData>
  <dataConsolidate/>
  <mergeCells count="2">
    <mergeCell ref="E2:F2"/>
    <mergeCell ref="E4:F4"/>
  </mergeCells>
  <pageMargins left="0.25" right="0.25" top="0.75" bottom="0.75" header="0.3" footer="0.3"/>
  <pageSetup paperSize="9" scale="8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868A8B-71D7-4F93-B72C-3EE9E7601176}">
          <x14:formula1>
            <xm:f>'Budget &amp; Fin Report'!$B$10:$B$92</xm:f>
          </x14:formula1>
          <xm:sqref>B10:B115</xm:sqref>
        </x14:dataValidation>
        <x14:dataValidation type="list" allowBlank="1" showInputMessage="1" showErrorMessage="1" xr:uid="{98157328-6242-4905-8834-FA4A35436D15}">
          <x14:formula1>
            <xm:f>'Budget &amp; Fin Report'!$T$9:$Y$9</xm:f>
          </x14:formula1>
          <xm:sqref>D10:D115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CF48-80C8-4AF5-A455-26F5F1F020CF}">
  <dimension ref="B1:T118"/>
  <sheetViews>
    <sheetView showGridLines="0" zoomScaleNormal="100" workbookViewId="0">
      <selection activeCell="F5" sqref="F5"/>
    </sheetView>
  </sheetViews>
  <sheetFormatPr defaultRowHeight="14.4" outlineLevelRow="1"/>
  <cols>
    <col min="2" max="2" width="11.109375" customWidth="1"/>
    <col min="3" max="3" width="17.109375" style="221" bestFit="1" customWidth="1"/>
    <col min="4" max="4" width="17.109375" customWidth="1"/>
    <col min="5" max="6" width="16.109375" customWidth="1"/>
    <col min="7" max="7" width="13.109375" customWidth="1"/>
    <col min="8" max="8" width="47.6640625" bestFit="1" customWidth="1"/>
    <col min="9" max="9" width="9.5546875" customWidth="1"/>
    <col min="10" max="10" width="10.88671875" customWidth="1"/>
    <col min="11" max="11" width="11.44140625" customWidth="1"/>
    <col min="12" max="12" width="9.5546875" customWidth="1"/>
    <col min="13" max="13" width="12.109375" customWidth="1"/>
  </cols>
  <sheetData>
    <row r="1" spans="2:20" ht="15" thickBot="1"/>
    <row r="2" spans="2:20">
      <c r="D2" s="36" t="s">
        <v>126</v>
      </c>
      <c r="E2" s="374" t="str">
        <f>Summary!C2</f>
        <v>XXXXXX</v>
      </c>
      <c r="F2" s="375"/>
      <c r="G2" s="275"/>
      <c r="H2" s="276"/>
      <c r="I2" s="277"/>
    </row>
    <row r="3" spans="2:20">
      <c r="C3" s="222"/>
      <c r="D3" s="37" t="s">
        <v>8</v>
      </c>
      <c r="E3" s="230">
        <f>Summary!C7</f>
        <v>0</v>
      </c>
      <c r="F3" s="169"/>
      <c r="G3" s="278"/>
      <c r="H3" s="274"/>
      <c r="I3" s="277"/>
    </row>
    <row r="4" spans="2:20">
      <c r="C4" s="222"/>
      <c r="D4" s="37" t="s">
        <v>128</v>
      </c>
      <c r="E4" s="376" t="str">
        <f>Summary!C3</f>
        <v>XXXXXX</v>
      </c>
      <c r="F4" s="377"/>
      <c r="G4" s="278"/>
      <c r="H4" s="274"/>
      <c r="I4" s="277"/>
    </row>
    <row r="5" spans="2:20" ht="15" thickBot="1">
      <c r="C5" s="222"/>
      <c r="D5" s="38" t="s">
        <v>130</v>
      </c>
      <c r="E5" s="272">
        <f>'Budget &amp; Fin Report'!AC9</f>
        <v>363</v>
      </c>
      <c r="F5" s="273">
        <f>'Budget &amp; Fin Report'!AH9</f>
        <v>514</v>
      </c>
      <c r="G5" s="279" t="s">
        <v>209</v>
      </c>
      <c r="H5" s="280"/>
      <c r="I5" s="281"/>
    </row>
    <row r="6" spans="2:20">
      <c r="C6" s="222"/>
      <c r="D6" s="29"/>
      <c r="E6" s="29"/>
      <c r="F6" s="29"/>
      <c r="G6" s="45"/>
    </row>
    <row r="7" spans="2:20">
      <c r="C7" s="222"/>
      <c r="D7" s="29"/>
      <c r="E7" s="29"/>
      <c r="F7" s="29"/>
      <c r="H7" s="50"/>
    </row>
    <row r="8" spans="2:20" s="242" customFormat="1" ht="12.6" thickBot="1">
      <c r="B8" s="242" t="s">
        <v>210</v>
      </c>
      <c r="C8" s="243"/>
      <c r="D8" s="244" t="s">
        <v>210</v>
      </c>
      <c r="E8" s="244"/>
      <c r="F8" s="244"/>
      <c r="I8" s="242" t="s">
        <v>210</v>
      </c>
      <c r="M8" s="244" t="s">
        <v>210</v>
      </c>
      <c r="R8" s="245"/>
      <c r="S8" s="246"/>
      <c r="T8" s="246"/>
    </row>
    <row r="9" spans="2:20" ht="42" thickBot="1">
      <c r="B9" s="2" t="s">
        <v>211</v>
      </c>
      <c r="C9" s="220" t="s">
        <v>212</v>
      </c>
      <c r="D9" s="3" t="s">
        <v>213</v>
      </c>
      <c r="E9" s="3" t="s">
        <v>214</v>
      </c>
      <c r="F9" s="3" t="s">
        <v>215</v>
      </c>
      <c r="G9" s="3" t="s">
        <v>216</v>
      </c>
      <c r="H9" s="4" t="s">
        <v>88</v>
      </c>
      <c r="I9" s="5" t="s">
        <v>217</v>
      </c>
      <c r="J9" s="271" t="s">
        <v>218</v>
      </c>
      <c r="K9" s="271" t="s">
        <v>219</v>
      </c>
      <c r="L9" s="271" t="s">
        <v>220</v>
      </c>
      <c r="M9" s="6" t="s">
        <v>222</v>
      </c>
    </row>
    <row r="10" spans="2:20">
      <c r="B10" s="247"/>
      <c r="C10" s="223"/>
      <c r="D10" s="268"/>
      <c r="E10" s="252"/>
      <c r="F10" s="252"/>
      <c r="G10" s="252"/>
      <c r="H10" s="253"/>
      <c r="I10" s="254"/>
      <c r="J10" s="296"/>
      <c r="K10" s="289"/>
      <c r="L10" s="289"/>
      <c r="M10" s="290" t="e">
        <f>I10*K10/L10</f>
        <v>#DIV/0!</v>
      </c>
    </row>
    <row r="11" spans="2:20">
      <c r="B11" s="248"/>
      <c r="C11" s="224"/>
      <c r="D11" s="269"/>
      <c r="E11" s="256"/>
      <c r="F11" s="256"/>
      <c r="G11" s="256"/>
      <c r="H11" s="257"/>
      <c r="I11" s="258"/>
      <c r="J11" s="297"/>
      <c r="K11" s="291"/>
      <c r="L11" s="291"/>
      <c r="M11" s="292" t="e">
        <f t="shared" ref="M11:M74" si="0">I11*K11/L11</f>
        <v>#DIV/0!</v>
      </c>
    </row>
    <row r="12" spans="2:20">
      <c r="B12" s="248"/>
      <c r="C12" s="224"/>
      <c r="D12" s="269"/>
      <c r="E12" s="256"/>
      <c r="F12" s="256"/>
      <c r="G12" s="256"/>
      <c r="H12" s="257"/>
      <c r="I12" s="259"/>
      <c r="J12" s="297"/>
      <c r="K12" s="291"/>
      <c r="L12" s="291"/>
      <c r="M12" s="292" t="e">
        <f t="shared" si="0"/>
        <v>#DIV/0!</v>
      </c>
    </row>
    <row r="13" spans="2:20">
      <c r="B13" s="249"/>
      <c r="C13" s="224"/>
      <c r="D13" s="269"/>
      <c r="E13" s="256"/>
      <c r="F13" s="256"/>
      <c r="G13" s="256"/>
      <c r="H13" s="257"/>
      <c r="I13" s="259"/>
      <c r="J13" s="297"/>
      <c r="K13" s="291"/>
      <c r="L13" s="291"/>
      <c r="M13" s="292" t="e">
        <f t="shared" si="0"/>
        <v>#DIV/0!</v>
      </c>
    </row>
    <row r="14" spans="2:20">
      <c r="B14" s="248"/>
      <c r="C14" s="224"/>
      <c r="D14" s="269"/>
      <c r="E14" s="256"/>
      <c r="F14" s="256"/>
      <c r="G14" s="256"/>
      <c r="H14" s="257"/>
      <c r="I14" s="259"/>
      <c r="J14" s="297"/>
      <c r="K14" s="291"/>
      <c r="L14" s="291"/>
      <c r="M14" s="292" t="e">
        <f t="shared" si="0"/>
        <v>#DIV/0!</v>
      </c>
    </row>
    <row r="15" spans="2:20">
      <c r="B15" s="248"/>
      <c r="C15" s="224"/>
      <c r="D15" s="269"/>
      <c r="E15" s="256"/>
      <c r="F15" s="256"/>
      <c r="G15" s="256"/>
      <c r="H15" s="257"/>
      <c r="I15" s="259"/>
      <c r="J15" s="297"/>
      <c r="K15" s="291"/>
      <c r="L15" s="291"/>
      <c r="M15" s="292" t="e">
        <f t="shared" si="0"/>
        <v>#DIV/0!</v>
      </c>
    </row>
    <row r="16" spans="2:20">
      <c r="B16" s="248"/>
      <c r="C16" s="224"/>
      <c r="D16" s="269"/>
      <c r="E16" s="256"/>
      <c r="F16" s="256"/>
      <c r="G16" s="256"/>
      <c r="H16" s="257"/>
      <c r="I16" s="259"/>
      <c r="J16" s="297"/>
      <c r="K16" s="291"/>
      <c r="L16" s="291"/>
      <c r="M16" s="292" t="e">
        <f t="shared" si="0"/>
        <v>#DIV/0!</v>
      </c>
    </row>
    <row r="17" spans="2:13">
      <c r="B17" s="250"/>
      <c r="C17" s="224"/>
      <c r="D17" s="269"/>
      <c r="E17" s="256"/>
      <c r="F17" s="256"/>
      <c r="G17" s="256"/>
      <c r="H17" s="260"/>
      <c r="I17" s="259"/>
      <c r="J17" s="297"/>
      <c r="K17" s="291"/>
      <c r="L17" s="291"/>
      <c r="M17" s="292" t="e">
        <f t="shared" si="0"/>
        <v>#DIV/0!</v>
      </c>
    </row>
    <row r="18" spans="2:13">
      <c r="B18" s="250"/>
      <c r="C18" s="224"/>
      <c r="D18" s="269"/>
      <c r="E18" s="256"/>
      <c r="F18" s="256"/>
      <c r="G18" s="256"/>
      <c r="H18" s="260"/>
      <c r="I18" s="259"/>
      <c r="J18" s="297"/>
      <c r="K18" s="291"/>
      <c r="L18" s="291"/>
      <c r="M18" s="292" t="e">
        <f t="shared" si="0"/>
        <v>#DIV/0!</v>
      </c>
    </row>
    <row r="19" spans="2:13">
      <c r="B19" s="250"/>
      <c r="C19" s="224"/>
      <c r="D19" s="269"/>
      <c r="E19" s="256"/>
      <c r="F19" s="256"/>
      <c r="G19" s="256"/>
      <c r="H19" s="260"/>
      <c r="I19" s="259"/>
      <c r="J19" s="297"/>
      <c r="K19" s="291"/>
      <c r="L19" s="291"/>
      <c r="M19" s="292" t="e">
        <f t="shared" si="0"/>
        <v>#DIV/0!</v>
      </c>
    </row>
    <row r="20" spans="2:13">
      <c r="B20" s="250"/>
      <c r="C20" s="224"/>
      <c r="D20" s="269"/>
      <c r="E20" s="256"/>
      <c r="F20" s="256"/>
      <c r="G20" s="256"/>
      <c r="H20" s="260"/>
      <c r="I20" s="259"/>
      <c r="J20" s="297"/>
      <c r="K20" s="291"/>
      <c r="L20" s="291"/>
      <c r="M20" s="292" t="e">
        <f t="shared" si="0"/>
        <v>#DIV/0!</v>
      </c>
    </row>
    <row r="21" spans="2:13">
      <c r="B21" s="250"/>
      <c r="C21" s="224"/>
      <c r="D21" s="269"/>
      <c r="E21" s="256"/>
      <c r="F21" s="256"/>
      <c r="G21" s="256"/>
      <c r="H21" s="260"/>
      <c r="I21" s="259"/>
      <c r="J21" s="297"/>
      <c r="K21" s="291"/>
      <c r="L21" s="291"/>
      <c r="M21" s="292" t="e">
        <f t="shared" si="0"/>
        <v>#DIV/0!</v>
      </c>
    </row>
    <row r="22" spans="2:13">
      <c r="B22" s="250"/>
      <c r="C22" s="225"/>
      <c r="D22" s="270"/>
      <c r="E22" s="256"/>
      <c r="F22" s="256"/>
      <c r="G22" s="261"/>
      <c r="H22" s="260"/>
      <c r="I22" s="259"/>
      <c r="J22" s="298"/>
      <c r="K22" s="293"/>
      <c r="L22" s="293"/>
      <c r="M22" s="292" t="e">
        <f t="shared" si="0"/>
        <v>#DIV/0!</v>
      </c>
    </row>
    <row r="23" spans="2:13">
      <c r="B23" s="249"/>
      <c r="C23" s="224"/>
      <c r="D23" s="269"/>
      <c r="E23" s="262"/>
      <c r="F23" s="262"/>
      <c r="G23" s="262"/>
      <c r="H23" s="257"/>
      <c r="I23" s="258"/>
      <c r="J23" s="297"/>
      <c r="K23" s="291"/>
      <c r="L23" s="291"/>
      <c r="M23" s="292" t="e">
        <f t="shared" si="0"/>
        <v>#DIV/0!</v>
      </c>
    </row>
    <row r="24" spans="2:13">
      <c r="B24" s="248"/>
      <c r="C24" s="224"/>
      <c r="D24" s="269"/>
      <c r="E24" s="256"/>
      <c r="F24" s="256"/>
      <c r="G24" s="256"/>
      <c r="H24" s="257"/>
      <c r="I24" s="258"/>
      <c r="J24" s="297"/>
      <c r="K24" s="291"/>
      <c r="L24" s="291"/>
      <c r="M24" s="292" t="e">
        <f t="shared" si="0"/>
        <v>#DIV/0!</v>
      </c>
    </row>
    <row r="25" spans="2:13">
      <c r="B25" s="248"/>
      <c r="C25" s="224"/>
      <c r="D25" s="269"/>
      <c r="E25" s="256"/>
      <c r="F25" s="256"/>
      <c r="G25" s="256"/>
      <c r="H25" s="257"/>
      <c r="I25" s="259"/>
      <c r="J25" s="297"/>
      <c r="K25" s="291"/>
      <c r="L25" s="291"/>
      <c r="M25" s="292" t="e">
        <f t="shared" si="0"/>
        <v>#DIV/0!</v>
      </c>
    </row>
    <row r="26" spans="2:13">
      <c r="B26" s="249"/>
      <c r="C26" s="224"/>
      <c r="D26" s="269"/>
      <c r="E26" s="256"/>
      <c r="F26" s="256"/>
      <c r="G26" s="256"/>
      <c r="H26" s="257"/>
      <c r="I26" s="259"/>
      <c r="J26" s="297"/>
      <c r="K26" s="291"/>
      <c r="L26" s="291"/>
      <c r="M26" s="292" t="e">
        <f t="shared" si="0"/>
        <v>#DIV/0!</v>
      </c>
    </row>
    <row r="27" spans="2:13">
      <c r="B27" s="248"/>
      <c r="C27" s="224"/>
      <c r="D27" s="255"/>
      <c r="E27" s="256"/>
      <c r="F27" s="256"/>
      <c r="G27" s="256"/>
      <c r="H27" s="257"/>
      <c r="I27" s="259"/>
      <c r="J27" s="297"/>
      <c r="K27" s="291"/>
      <c r="L27" s="291"/>
      <c r="M27" s="292" t="e">
        <f t="shared" si="0"/>
        <v>#DIV/0!</v>
      </c>
    </row>
    <row r="28" spans="2:13">
      <c r="B28" s="248"/>
      <c r="C28" s="224"/>
      <c r="D28" s="255"/>
      <c r="E28" s="256"/>
      <c r="F28" s="256"/>
      <c r="G28" s="256"/>
      <c r="H28" s="257"/>
      <c r="I28" s="259"/>
      <c r="J28" s="297"/>
      <c r="K28" s="291"/>
      <c r="L28" s="291"/>
      <c r="M28" s="292" t="e">
        <f t="shared" si="0"/>
        <v>#DIV/0!</v>
      </c>
    </row>
    <row r="29" spans="2:13">
      <c r="B29" s="248"/>
      <c r="C29" s="224"/>
      <c r="D29" s="255"/>
      <c r="E29" s="256"/>
      <c r="F29" s="256"/>
      <c r="G29" s="256"/>
      <c r="H29" s="257"/>
      <c r="I29" s="259"/>
      <c r="J29" s="297"/>
      <c r="K29" s="291"/>
      <c r="L29" s="291"/>
      <c r="M29" s="292" t="e">
        <f t="shared" si="0"/>
        <v>#DIV/0!</v>
      </c>
    </row>
    <row r="30" spans="2:13">
      <c r="B30" s="250"/>
      <c r="C30" s="224"/>
      <c r="D30" s="255"/>
      <c r="E30" s="256"/>
      <c r="F30" s="256"/>
      <c r="G30" s="256"/>
      <c r="H30" s="260"/>
      <c r="I30" s="259"/>
      <c r="J30" s="297"/>
      <c r="K30" s="291"/>
      <c r="L30" s="291"/>
      <c r="M30" s="292" t="e">
        <f t="shared" si="0"/>
        <v>#DIV/0!</v>
      </c>
    </row>
    <row r="31" spans="2:13" hidden="1" outlineLevel="1">
      <c r="B31" s="250"/>
      <c r="C31" s="224"/>
      <c r="D31" s="255"/>
      <c r="E31" s="256"/>
      <c r="F31" s="256"/>
      <c r="G31" s="256"/>
      <c r="H31" s="260"/>
      <c r="I31" s="259"/>
      <c r="J31" s="297"/>
      <c r="K31" s="291"/>
      <c r="L31" s="291"/>
      <c r="M31" s="292" t="e">
        <f t="shared" si="0"/>
        <v>#DIV/0!</v>
      </c>
    </row>
    <row r="32" spans="2:13" hidden="1" outlineLevel="1">
      <c r="B32" s="250"/>
      <c r="C32" s="224"/>
      <c r="D32" s="255"/>
      <c r="E32" s="256"/>
      <c r="F32" s="256"/>
      <c r="G32" s="256"/>
      <c r="H32" s="260"/>
      <c r="I32" s="259"/>
      <c r="J32" s="297"/>
      <c r="K32" s="291"/>
      <c r="L32" s="291"/>
      <c r="M32" s="292" t="e">
        <f t="shared" si="0"/>
        <v>#DIV/0!</v>
      </c>
    </row>
    <row r="33" spans="2:13" hidden="1" outlineLevel="1">
      <c r="B33" s="250"/>
      <c r="C33" s="224"/>
      <c r="D33" s="255"/>
      <c r="E33" s="256"/>
      <c r="F33" s="256"/>
      <c r="G33" s="256"/>
      <c r="H33" s="260"/>
      <c r="I33" s="259"/>
      <c r="J33" s="297"/>
      <c r="K33" s="291"/>
      <c r="L33" s="291"/>
      <c r="M33" s="292" t="e">
        <f t="shared" si="0"/>
        <v>#DIV/0!</v>
      </c>
    </row>
    <row r="34" spans="2:13" hidden="1" outlineLevel="1">
      <c r="B34" s="250"/>
      <c r="C34" s="224"/>
      <c r="D34" s="255"/>
      <c r="E34" s="256"/>
      <c r="F34" s="256"/>
      <c r="G34" s="256"/>
      <c r="H34" s="260"/>
      <c r="I34" s="259"/>
      <c r="J34" s="297"/>
      <c r="K34" s="291"/>
      <c r="L34" s="291"/>
      <c r="M34" s="292" t="e">
        <f t="shared" si="0"/>
        <v>#DIV/0!</v>
      </c>
    </row>
    <row r="35" spans="2:13" hidden="1" outlineLevel="1">
      <c r="B35" s="250"/>
      <c r="C35" s="224"/>
      <c r="D35" s="255"/>
      <c r="E35" s="256"/>
      <c r="F35" s="256"/>
      <c r="G35" s="261"/>
      <c r="H35" s="260"/>
      <c r="I35" s="259"/>
      <c r="J35" s="297"/>
      <c r="K35" s="291"/>
      <c r="L35" s="291"/>
      <c r="M35" s="292" t="e">
        <f t="shared" si="0"/>
        <v>#DIV/0!</v>
      </c>
    </row>
    <row r="36" spans="2:13" hidden="1" outlineLevel="1">
      <c r="B36" s="248"/>
      <c r="C36" s="224"/>
      <c r="D36" s="255"/>
      <c r="E36" s="256"/>
      <c r="F36" s="256"/>
      <c r="G36" s="256"/>
      <c r="H36" s="257"/>
      <c r="I36" s="258"/>
      <c r="J36" s="297"/>
      <c r="K36" s="291"/>
      <c r="L36" s="291"/>
      <c r="M36" s="292" t="e">
        <f t="shared" si="0"/>
        <v>#DIV/0!</v>
      </c>
    </row>
    <row r="37" spans="2:13" hidden="1" outlineLevel="1">
      <c r="B37" s="248"/>
      <c r="C37" s="224"/>
      <c r="D37" s="255"/>
      <c r="E37" s="256"/>
      <c r="F37" s="256"/>
      <c r="G37" s="256"/>
      <c r="H37" s="257"/>
      <c r="I37" s="258"/>
      <c r="J37" s="297"/>
      <c r="K37" s="291"/>
      <c r="L37" s="291"/>
      <c r="M37" s="292" t="e">
        <f t="shared" si="0"/>
        <v>#DIV/0!</v>
      </c>
    </row>
    <row r="38" spans="2:13" hidden="1" outlineLevel="1">
      <c r="B38" s="248"/>
      <c r="C38" s="224"/>
      <c r="D38" s="255"/>
      <c r="E38" s="256"/>
      <c r="F38" s="256"/>
      <c r="G38" s="256"/>
      <c r="H38" s="257"/>
      <c r="I38" s="259"/>
      <c r="J38" s="297"/>
      <c r="K38" s="291"/>
      <c r="L38" s="291"/>
      <c r="M38" s="292" t="e">
        <f t="shared" si="0"/>
        <v>#DIV/0!</v>
      </c>
    </row>
    <row r="39" spans="2:13" hidden="1" outlineLevel="1">
      <c r="B39" s="249"/>
      <c r="C39" s="224"/>
      <c r="D39" s="255"/>
      <c r="E39" s="256"/>
      <c r="F39" s="256"/>
      <c r="G39" s="256"/>
      <c r="H39" s="257"/>
      <c r="I39" s="259"/>
      <c r="J39" s="297"/>
      <c r="K39" s="291"/>
      <c r="L39" s="291"/>
      <c r="M39" s="292" t="e">
        <f t="shared" si="0"/>
        <v>#DIV/0!</v>
      </c>
    </row>
    <row r="40" spans="2:13" hidden="1" outlineLevel="1">
      <c r="B40" s="248"/>
      <c r="C40" s="224"/>
      <c r="D40" s="255"/>
      <c r="E40" s="256"/>
      <c r="F40" s="256"/>
      <c r="G40" s="256"/>
      <c r="H40" s="257"/>
      <c r="I40" s="259"/>
      <c r="J40" s="297"/>
      <c r="K40" s="291"/>
      <c r="L40" s="291"/>
      <c r="M40" s="292" t="e">
        <f t="shared" si="0"/>
        <v>#DIV/0!</v>
      </c>
    </row>
    <row r="41" spans="2:13" hidden="1" outlineLevel="1">
      <c r="B41" s="248"/>
      <c r="C41" s="224"/>
      <c r="D41" s="255"/>
      <c r="E41" s="256"/>
      <c r="F41" s="256"/>
      <c r="G41" s="256"/>
      <c r="H41" s="257"/>
      <c r="I41" s="259"/>
      <c r="J41" s="297"/>
      <c r="K41" s="291"/>
      <c r="L41" s="291"/>
      <c r="M41" s="292" t="e">
        <f t="shared" si="0"/>
        <v>#DIV/0!</v>
      </c>
    </row>
    <row r="42" spans="2:13" hidden="1" outlineLevel="1">
      <c r="B42" s="248"/>
      <c r="C42" s="224"/>
      <c r="D42" s="255"/>
      <c r="E42" s="256"/>
      <c r="F42" s="256"/>
      <c r="G42" s="256"/>
      <c r="H42" s="257"/>
      <c r="I42" s="259"/>
      <c r="J42" s="297"/>
      <c r="K42" s="291"/>
      <c r="L42" s="291"/>
      <c r="M42" s="292" t="e">
        <f t="shared" si="0"/>
        <v>#DIV/0!</v>
      </c>
    </row>
    <row r="43" spans="2:13" hidden="1" outlineLevel="1">
      <c r="B43" s="250"/>
      <c r="C43" s="224"/>
      <c r="D43" s="255"/>
      <c r="E43" s="256"/>
      <c r="F43" s="256"/>
      <c r="G43" s="256"/>
      <c r="H43" s="260"/>
      <c r="I43" s="259"/>
      <c r="J43" s="297"/>
      <c r="K43" s="291"/>
      <c r="L43" s="291"/>
      <c r="M43" s="292" t="e">
        <f t="shared" si="0"/>
        <v>#DIV/0!</v>
      </c>
    </row>
    <row r="44" spans="2:13" hidden="1" outlineLevel="1">
      <c r="B44" s="250"/>
      <c r="C44" s="224"/>
      <c r="D44" s="255"/>
      <c r="E44" s="256"/>
      <c r="F44" s="256"/>
      <c r="G44" s="256"/>
      <c r="H44" s="260"/>
      <c r="I44" s="259"/>
      <c r="J44" s="297"/>
      <c r="K44" s="291"/>
      <c r="L44" s="291"/>
      <c r="M44" s="292" t="e">
        <f t="shared" si="0"/>
        <v>#DIV/0!</v>
      </c>
    </row>
    <row r="45" spans="2:13" hidden="1" outlineLevel="1">
      <c r="B45" s="250"/>
      <c r="C45" s="224"/>
      <c r="D45" s="255"/>
      <c r="E45" s="256"/>
      <c r="F45" s="256"/>
      <c r="G45" s="256"/>
      <c r="H45" s="260"/>
      <c r="I45" s="259"/>
      <c r="J45" s="297"/>
      <c r="K45" s="291"/>
      <c r="L45" s="291"/>
      <c r="M45" s="292" t="e">
        <f t="shared" si="0"/>
        <v>#DIV/0!</v>
      </c>
    </row>
    <row r="46" spans="2:13" hidden="1" outlineLevel="1">
      <c r="B46" s="250"/>
      <c r="C46" s="224"/>
      <c r="D46" s="255"/>
      <c r="E46" s="256"/>
      <c r="F46" s="256"/>
      <c r="G46" s="256"/>
      <c r="H46" s="260"/>
      <c r="I46" s="259"/>
      <c r="J46" s="297"/>
      <c r="K46" s="291"/>
      <c r="L46" s="291"/>
      <c r="M46" s="292" t="e">
        <f t="shared" si="0"/>
        <v>#DIV/0!</v>
      </c>
    </row>
    <row r="47" spans="2:13" hidden="1" outlineLevel="1">
      <c r="B47" s="250"/>
      <c r="C47" s="224"/>
      <c r="D47" s="255"/>
      <c r="E47" s="256"/>
      <c r="F47" s="256"/>
      <c r="G47" s="256"/>
      <c r="H47" s="260"/>
      <c r="I47" s="259"/>
      <c r="J47" s="297"/>
      <c r="K47" s="291"/>
      <c r="L47" s="291"/>
      <c r="M47" s="292" t="e">
        <f t="shared" si="0"/>
        <v>#DIV/0!</v>
      </c>
    </row>
    <row r="48" spans="2:13" hidden="1" outlineLevel="1">
      <c r="B48" s="250"/>
      <c r="C48" s="224"/>
      <c r="D48" s="255"/>
      <c r="E48" s="256"/>
      <c r="F48" s="256"/>
      <c r="G48" s="261"/>
      <c r="H48" s="260"/>
      <c r="I48" s="259"/>
      <c r="J48" s="297"/>
      <c r="K48" s="291"/>
      <c r="L48" s="291"/>
      <c r="M48" s="292" t="e">
        <f t="shared" si="0"/>
        <v>#DIV/0!</v>
      </c>
    </row>
    <row r="49" spans="2:13" hidden="1" outlineLevel="1">
      <c r="B49" s="248"/>
      <c r="C49" s="224"/>
      <c r="D49" s="255"/>
      <c r="E49" s="256"/>
      <c r="F49" s="256"/>
      <c r="G49" s="256"/>
      <c r="H49" s="257"/>
      <c r="I49" s="259"/>
      <c r="J49" s="297"/>
      <c r="K49" s="291"/>
      <c r="L49" s="291"/>
      <c r="M49" s="292" t="e">
        <f t="shared" si="0"/>
        <v>#DIV/0!</v>
      </c>
    </row>
    <row r="50" spans="2:13" hidden="1" outlineLevel="1">
      <c r="B50" s="248"/>
      <c r="C50" s="224"/>
      <c r="D50" s="255"/>
      <c r="E50" s="256"/>
      <c r="F50" s="256"/>
      <c r="G50" s="256"/>
      <c r="H50" s="257"/>
      <c r="I50" s="259"/>
      <c r="J50" s="297"/>
      <c r="K50" s="291"/>
      <c r="L50" s="291"/>
      <c r="M50" s="292" t="e">
        <f t="shared" si="0"/>
        <v>#DIV/0!</v>
      </c>
    </row>
    <row r="51" spans="2:13" hidden="1" outlineLevel="1">
      <c r="B51" s="248"/>
      <c r="C51" s="224"/>
      <c r="D51" s="255"/>
      <c r="E51" s="256"/>
      <c r="F51" s="256"/>
      <c r="G51" s="256"/>
      <c r="H51" s="257"/>
      <c r="I51" s="259"/>
      <c r="J51" s="297"/>
      <c r="K51" s="291"/>
      <c r="L51" s="291"/>
      <c r="M51" s="292" t="e">
        <f t="shared" si="0"/>
        <v>#DIV/0!</v>
      </c>
    </row>
    <row r="52" spans="2:13" hidden="1" outlineLevel="1">
      <c r="B52" s="250"/>
      <c r="C52" s="224"/>
      <c r="D52" s="255"/>
      <c r="E52" s="256"/>
      <c r="F52" s="256"/>
      <c r="G52" s="256"/>
      <c r="H52" s="260"/>
      <c r="I52" s="259"/>
      <c r="J52" s="297"/>
      <c r="K52" s="291"/>
      <c r="L52" s="291"/>
      <c r="M52" s="292" t="e">
        <f t="shared" si="0"/>
        <v>#DIV/0!</v>
      </c>
    </row>
    <row r="53" spans="2:13" hidden="1" outlineLevel="1">
      <c r="B53" s="250"/>
      <c r="C53" s="224"/>
      <c r="D53" s="255"/>
      <c r="E53" s="256"/>
      <c r="F53" s="256"/>
      <c r="G53" s="256"/>
      <c r="H53" s="260"/>
      <c r="I53" s="259"/>
      <c r="J53" s="297"/>
      <c r="K53" s="291"/>
      <c r="L53" s="291"/>
      <c r="M53" s="292" t="e">
        <f t="shared" si="0"/>
        <v>#DIV/0!</v>
      </c>
    </row>
    <row r="54" spans="2:13" hidden="1" outlineLevel="1">
      <c r="B54" s="250"/>
      <c r="C54" s="224"/>
      <c r="D54" s="255"/>
      <c r="E54" s="256"/>
      <c r="F54" s="256"/>
      <c r="G54" s="256"/>
      <c r="H54" s="260"/>
      <c r="I54" s="259"/>
      <c r="J54" s="297"/>
      <c r="K54" s="291"/>
      <c r="L54" s="291"/>
      <c r="M54" s="292" t="e">
        <f t="shared" si="0"/>
        <v>#DIV/0!</v>
      </c>
    </row>
    <row r="55" spans="2:13" hidden="1" outlineLevel="1">
      <c r="B55" s="250"/>
      <c r="C55" s="224"/>
      <c r="D55" s="255"/>
      <c r="E55" s="256"/>
      <c r="F55" s="256"/>
      <c r="G55" s="256"/>
      <c r="H55" s="260"/>
      <c r="I55" s="259"/>
      <c r="J55" s="297"/>
      <c r="K55" s="291"/>
      <c r="L55" s="291"/>
      <c r="M55" s="292" t="e">
        <f t="shared" si="0"/>
        <v>#DIV/0!</v>
      </c>
    </row>
    <row r="56" spans="2:13" hidden="1" outlineLevel="1">
      <c r="B56" s="250"/>
      <c r="C56" s="224"/>
      <c r="D56" s="255"/>
      <c r="E56" s="256"/>
      <c r="F56" s="256"/>
      <c r="G56" s="256"/>
      <c r="H56" s="260"/>
      <c r="I56" s="259"/>
      <c r="J56" s="297"/>
      <c r="K56" s="291"/>
      <c r="L56" s="291"/>
      <c r="M56" s="292" t="e">
        <f t="shared" si="0"/>
        <v>#DIV/0!</v>
      </c>
    </row>
    <row r="57" spans="2:13" hidden="1" outlineLevel="1">
      <c r="B57" s="250"/>
      <c r="C57" s="224"/>
      <c r="D57" s="255"/>
      <c r="E57" s="256"/>
      <c r="F57" s="256"/>
      <c r="G57" s="261"/>
      <c r="H57" s="260"/>
      <c r="I57" s="259"/>
      <c r="J57" s="297"/>
      <c r="K57" s="291"/>
      <c r="L57" s="291"/>
      <c r="M57" s="292" t="e">
        <f t="shared" si="0"/>
        <v>#DIV/0!</v>
      </c>
    </row>
    <row r="58" spans="2:13" hidden="1" outlineLevel="1">
      <c r="B58" s="248"/>
      <c r="C58" s="224"/>
      <c r="D58" s="255"/>
      <c r="E58" s="256"/>
      <c r="F58" s="256"/>
      <c r="G58" s="256"/>
      <c r="H58" s="257"/>
      <c r="I58" s="258"/>
      <c r="J58" s="297"/>
      <c r="K58" s="291"/>
      <c r="L58" s="291"/>
      <c r="M58" s="292" t="e">
        <f t="shared" si="0"/>
        <v>#DIV/0!</v>
      </c>
    </row>
    <row r="59" spans="2:13" hidden="1" outlineLevel="1">
      <c r="B59" s="248"/>
      <c r="C59" s="224"/>
      <c r="D59" s="255"/>
      <c r="E59" s="256"/>
      <c r="F59" s="256"/>
      <c r="G59" s="256"/>
      <c r="H59" s="257"/>
      <c r="I59" s="258"/>
      <c r="J59" s="297"/>
      <c r="K59" s="291"/>
      <c r="L59" s="291"/>
      <c r="M59" s="292" t="e">
        <f t="shared" si="0"/>
        <v>#DIV/0!</v>
      </c>
    </row>
    <row r="60" spans="2:13" hidden="1" outlineLevel="1">
      <c r="B60" s="248"/>
      <c r="C60" s="224"/>
      <c r="D60" s="255"/>
      <c r="E60" s="256"/>
      <c r="F60" s="256"/>
      <c r="G60" s="256"/>
      <c r="H60" s="257"/>
      <c r="I60" s="259"/>
      <c r="J60" s="297"/>
      <c r="K60" s="291"/>
      <c r="L60" s="291"/>
      <c r="M60" s="292" t="e">
        <f t="shared" si="0"/>
        <v>#DIV/0!</v>
      </c>
    </row>
    <row r="61" spans="2:13" hidden="1" outlineLevel="1">
      <c r="B61" s="249"/>
      <c r="C61" s="224"/>
      <c r="D61" s="255"/>
      <c r="E61" s="256"/>
      <c r="F61" s="256"/>
      <c r="G61" s="256"/>
      <c r="H61" s="257"/>
      <c r="I61" s="259"/>
      <c r="J61" s="297"/>
      <c r="K61" s="291"/>
      <c r="L61" s="291"/>
      <c r="M61" s="292" t="e">
        <f t="shared" si="0"/>
        <v>#DIV/0!</v>
      </c>
    </row>
    <row r="62" spans="2:13" hidden="1" outlineLevel="1">
      <c r="B62" s="248"/>
      <c r="C62" s="224"/>
      <c r="D62" s="255"/>
      <c r="E62" s="256"/>
      <c r="F62" s="256"/>
      <c r="G62" s="256"/>
      <c r="H62" s="257"/>
      <c r="I62" s="259"/>
      <c r="J62" s="297"/>
      <c r="K62" s="291"/>
      <c r="L62" s="291"/>
      <c r="M62" s="292" t="e">
        <f t="shared" si="0"/>
        <v>#DIV/0!</v>
      </c>
    </row>
    <row r="63" spans="2:13" hidden="1" outlineLevel="1">
      <c r="B63" s="248"/>
      <c r="C63" s="224"/>
      <c r="D63" s="255"/>
      <c r="E63" s="256"/>
      <c r="F63" s="256"/>
      <c r="G63" s="256"/>
      <c r="H63" s="257"/>
      <c r="I63" s="259"/>
      <c r="J63" s="297"/>
      <c r="K63" s="291"/>
      <c r="L63" s="291"/>
      <c r="M63" s="292" t="e">
        <f t="shared" si="0"/>
        <v>#DIV/0!</v>
      </c>
    </row>
    <row r="64" spans="2:13" hidden="1" outlineLevel="1">
      <c r="B64" s="248"/>
      <c r="C64" s="224"/>
      <c r="D64" s="255"/>
      <c r="E64" s="256"/>
      <c r="F64" s="256"/>
      <c r="G64" s="256"/>
      <c r="H64" s="257"/>
      <c r="I64" s="259"/>
      <c r="J64" s="297"/>
      <c r="K64" s="291"/>
      <c r="L64" s="291"/>
      <c r="M64" s="292" t="e">
        <f t="shared" si="0"/>
        <v>#DIV/0!</v>
      </c>
    </row>
    <row r="65" spans="2:13" hidden="1" outlineLevel="1">
      <c r="B65" s="250"/>
      <c r="C65" s="224"/>
      <c r="D65" s="255"/>
      <c r="E65" s="256"/>
      <c r="F65" s="256"/>
      <c r="G65" s="256"/>
      <c r="H65" s="260"/>
      <c r="I65" s="259"/>
      <c r="J65" s="297"/>
      <c r="K65" s="291"/>
      <c r="L65" s="291"/>
      <c r="M65" s="292" t="e">
        <f t="shared" si="0"/>
        <v>#DIV/0!</v>
      </c>
    </row>
    <row r="66" spans="2:13" hidden="1" outlineLevel="1">
      <c r="B66" s="250"/>
      <c r="C66" s="224"/>
      <c r="D66" s="255"/>
      <c r="E66" s="256"/>
      <c r="F66" s="256"/>
      <c r="G66" s="256"/>
      <c r="H66" s="260"/>
      <c r="I66" s="259"/>
      <c r="J66" s="297"/>
      <c r="K66" s="291"/>
      <c r="L66" s="291"/>
      <c r="M66" s="292" t="e">
        <f t="shared" si="0"/>
        <v>#DIV/0!</v>
      </c>
    </row>
    <row r="67" spans="2:13" hidden="1" outlineLevel="1">
      <c r="B67" s="250"/>
      <c r="C67" s="224"/>
      <c r="D67" s="255"/>
      <c r="E67" s="256"/>
      <c r="F67" s="256"/>
      <c r="G67" s="256"/>
      <c r="H67" s="260"/>
      <c r="I67" s="259"/>
      <c r="J67" s="297"/>
      <c r="K67" s="291"/>
      <c r="L67" s="291"/>
      <c r="M67" s="292" t="e">
        <f t="shared" si="0"/>
        <v>#DIV/0!</v>
      </c>
    </row>
    <row r="68" spans="2:13" hidden="1" outlineLevel="1">
      <c r="B68" s="250"/>
      <c r="C68" s="224"/>
      <c r="D68" s="255"/>
      <c r="E68" s="256"/>
      <c r="F68" s="256"/>
      <c r="G68" s="256"/>
      <c r="H68" s="260"/>
      <c r="I68" s="259"/>
      <c r="J68" s="297"/>
      <c r="K68" s="291"/>
      <c r="L68" s="291"/>
      <c r="M68" s="292" t="e">
        <f t="shared" si="0"/>
        <v>#DIV/0!</v>
      </c>
    </row>
    <row r="69" spans="2:13" hidden="1" outlineLevel="1">
      <c r="B69" s="250"/>
      <c r="C69" s="224"/>
      <c r="D69" s="255"/>
      <c r="E69" s="256"/>
      <c r="F69" s="256"/>
      <c r="G69" s="256"/>
      <c r="H69" s="260"/>
      <c r="I69" s="259"/>
      <c r="J69" s="297"/>
      <c r="K69" s="291"/>
      <c r="L69" s="291"/>
      <c r="M69" s="292" t="e">
        <f t="shared" si="0"/>
        <v>#DIV/0!</v>
      </c>
    </row>
    <row r="70" spans="2:13" hidden="1" outlineLevel="1">
      <c r="B70" s="250"/>
      <c r="C70" s="224"/>
      <c r="D70" s="255"/>
      <c r="E70" s="256"/>
      <c r="F70" s="256"/>
      <c r="G70" s="261"/>
      <c r="H70" s="260"/>
      <c r="I70" s="259"/>
      <c r="J70" s="297"/>
      <c r="K70" s="291"/>
      <c r="L70" s="291"/>
      <c r="M70" s="292" t="e">
        <f t="shared" si="0"/>
        <v>#DIV/0!</v>
      </c>
    </row>
    <row r="71" spans="2:13" hidden="1" outlineLevel="1">
      <c r="B71" s="248"/>
      <c r="C71" s="224"/>
      <c r="D71" s="255"/>
      <c r="E71" s="256"/>
      <c r="F71" s="256"/>
      <c r="G71" s="256"/>
      <c r="H71" s="257"/>
      <c r="I71" s="259"/>
      <c r="J71" s="297"/>
      <c r="K71" s="291"/>
      <c r="L71" s="291"/>
      <c r="M71" s="292" t="e">
        <f t="shared" si="0"/>
        <v>#DIV/0!</v>
      </c>
    </row>
    <row r="72" spans="2:13" hidden="1" outlineLevel="1">
      <c r="B72" s="248"/>
      <c r="C72" s="224"/>
      <c r="D72" s="255"/>
      <c r="E72" s="256"/>
      <c r="F72" s="256"/>
      <c r="G72" s="256"/>
      <c r="H72" s="257"/>
      <c r="I72" s="259"/>
      <c r="J72" s="297"/>
      <c r="K72" s="291"/>
      <c r="L72" s="291"/>
      <c r="M72" s="292" t="e">
        <f t="shared" si="0"/>
        <v>#DIV/0!</v>
      </c>
    </row>
    <row r="73" spans="2:13" hidden="1" outlineLevel="1">
      <c r="B73" s="248"/>
      <c r="C73" s="224"/>
      <c r="D73" s="255"/>
      <c r="E73" s="256"/>
      <c r="F73" s="256"/>
      <c r="G73" s="256"/>
      <c r="H73" s="257"/>
      <c r="I73" s="259"/>
      <c r="J73" s="297"/>
      <c r="K73" s="291"/>
      <c r="L73" s="291"/>
      <c r="M73" s="292" t="e">
        <f t="shared" si="0"/>
        <v>#DIV/0!</v>
      </c>
    </row>
    <row r="74" spans="2:13" hidden="1" outlineLevel="1">
      <c r="B74" s="250"/>
      <c r="C74" s="224"/>
      <c r="D74" s="255"/>
      <c r="E74" s="256"/>
      <c r="F74" s="256"/>
      <c r="G74" s="256"/>
      <c r="H74" s="260"/>
      <c r="I74" s="259"/>
      <c r="J74" s="297"/>
      <c r="K74" s="291"/>
      <c r="L74" s="291"/>
      <c r="M74" s="292" t="e">
        <f t="shared" si="0"/>
        <v>#DIV/0!</v>
      </c>
    </row>
    <row r="75" spans="2:13" hidden="1" outlineLevel="1">
      <c r="B75" s="250"/>
      <c r="C75" s="224"/>
      <c r="D75" s="255"/>
      <c r="E75" s="256"/>
      <c r="F75" s="256"/>
      <c r="G75" s="256"/>
      <c r="H75" s="260"/>
      <c r="I75" s="259"/>
      <c r="J75" s="297"/>
      <c r="K75" s="291"/>
      <c r="L75" s="291"/>
      <c r="M75" s="292" t="e">
        <f t="shared" ref="M75:M115" si="1">I75*K75/L75</f>
        <v>#DIV/0!</v>
      </c>
    </row>
    <row r="76" spans="2:13" hidden="1" outlineLevel="1">
      <c r="B76" s="250"/>
      <c r="C76" s="224"/>
      <c r="D76" s="255"/>
      <c r="E76" s="256"/>
      <c r="F76" s="256"/>
      <c r="G76" s="256"/>
      <c r="H76" s="260"/>
      <c r="I76" s="259"/>
      <c r="J76" s="297"/>
      <c r="K76" s="291"/>
      <c r="L76" s="291"/>
      <c r="M76" s="292" t="e">
        <f t="shared" si="1"/>
        <v>#DIV/0!</v>
      </c>
    </row>
    <row r="77" spans="2:13" hidden="1" outlineLevel="1">
      <c r="B77" s="250"/>
      <c r="C77" s="224"/>
      <c r="D77" s="255"/>
      <c r="E77" s="256"/>
      <c r="F77" s="256"/>
      <c r="G77" s="256"/>
      <c r="H77" s="260"/>
      <c r="I77" s="259"/>
      <c r="J77" s="297"/>
      <c r="K77" s="291"/>
      <c r="L77" s="291"/>
      <c r="M77" s="292" t="e">
        <f t="shared" si="1"/>
        <v>#DIV/0!</v>
      </c>
    </row>
    <row r="78" spans="2:13" hidden="1" outlineLevel="1">
      <c r="B78" s="250"/>
      <c r="C78" s="224"/>
      <c r="D78" s="255"/>
      <c r="E78" s="256"/>
      <c r="F78" s="256"/>
      <c r="G78" s="256"/>
      <c r="H78" s="260"/>
      <c r="I78" s="259"/>
      <c r="J78" s="297"/>
      <c r="K78" s="291"/>
      <c r="L78" s="291"/>
      <c r="M78" s="292" t="e">
        <f t="shared" si="1"/>
        <v>#DIV/0!</v>
      </c>
    </row>
    <row r="79" spans="2:13" hidden="1" outlineLevel="1">
      <c r="B79" s="250"/>
      <c r="C79" s="224"/>
      <c r="D79" s="255"/>
      <c r="E79" s="256"/>
      <c r="F79" s="256"/>
      <c r="G79" s="261"/>
      <c r="H79" s="260"/>
      <c r="I79" s="259"/>
      <c r="J79" s="297"/>
      <c r="K79" s="291"/>
      <c r="L79" s="291"/>
      <c r="M79" s="292" t="e">
        <f t="shared" si="1"/>
        <v>#DIV/0!</v>
      </c>
    </row>
    <row r="80" spans="2:13" hidden="1" outlineLevel="1">
      <c r="B80" s="248"/>
      <c r="C80" s="224"/>
      <c r="D80" s="255"/>
      <c r="E80" s="256"/>
      <c r="F80" s="256"/>
      <c r="G80" s="256"/>
      <c r="H80" s="257"/>
      <c r="I80" s="258"/>
      <c r="J80" s="297"/>
      <c r="K80" s="291"/>
      <c r="L80" s="291"/>
      <c r="M80" s="292" t="e">
        <f t="shared" si="1"/>
        <v>#DIV/0!</v>
      </c>
    </row>
    <row r="81" spans="2:13" hidden="1" outlineLevel="1">
      <c r="B81" s="248"/>
      <c r="C81" s="224"/>
      <c r="D81" s="255"/>
      <c r="E81" s="256"/>
      <c r="F81" s="256"/>
      <c r="G81" s="256"/>
      <c r="H81" s="257"/>
      <c r="I81" s="258"/>
      <c r="J81" s="297"/>
      <c r="K81" s="291"/>
      <c r="L81" s="291"/>
      <c r="M81" s="292" t="e">
        <f t="shared" si="1"/>
        <v>#DIV/0!</v>
      </c>
    </row>
    <row r="82" spans="2:13" hidden="1" outlineLevel="1">
      <c r="B82" s="248"/>
      <c r="C82" s="224"/>
      <c r="D82" s="255"/>
      <c r="E82" s="256"/>
      <c r="F82" s="256"/>
      <c r="G82" s="256"/>
      <c r="H82" s="257"/>
      <c r="I82" s="259"/>
      <c r="J82" s="297"/>
      <c r="K82" s="291"/>
      <c r="L82" s="291"/>
      <c r="M82" s="292" t="e">
        <f t="shared" si="1"/>
        <v>#DIV/0!</v>
      </c>
    </row>
    <row r="83" spans="2:13" hidden="1" outlineLevel="1">
      <c r="B83" s="249"/>
      <c r="C83" s="224"/>
      <c r="D83" s="255"/>
      <c r="E83" s="256"/>
      <c r="F83" s="256"/>
      <c r="G83" s="256"/>
      <c r="H83" s="257"/>
      <c r="I83" s="259"/>
      <c r="J83" s="297"/>
      <c r="K83" s="291"/>
      <c r="L83" s="291"/>
      <c r="M83" s="292" t="e">
        <f t="shared" si="1"/>
        <v>#DIV/0!</v>
      </c>
    </row>
    <row r="84" spans="2:13" hidden="1" outlineLevel="1">
      <c r="B84" s="248"/>
      <c r="C84" s="224"/>
      <c r="D84" s="255"/>
      <c r="E84" s="256"/>
      <c r="F84" s="256"/>
      <c r="G84" s="256"/>
      <c r="H84" s="257"/>
      <c r="I84" s="259"/>
      <c r="J84" s="297"/>
      <c r="K84" s="291"/>
      <c r="L84" s="291"/>
      <c r="M84" s="292" t="e">
        <f t="shared" si="1"/>
        <v>#DIV/0!</v>
      </c>
    </row>
    <row r="85" spans="2:13" hidden="1" outlineLevel="1">
      <c r="B85" s="248"/>
      <c r="C85" s="224"/>
      <c r="D85" s="255"/>
      <c r="E85" s="256"/>
      <c r="F85" s="256"/>
      <c r="G85" s="256"/>
      <c r="H85" s="257"/>
      <c r="I85" s="259"/>
      <c r="J85" s="297"/>
      <c r="K85" s="291"/>
      <c r="L85" s="291"/>
      <c r="M85" s="292" t="e">
        <f t="shared" si="1"/>
        <v>#DIV/0!</v>
      </c>
    </row>
    <row r="86" spans="2:13" hidden="1" outlineLevel="1">
      <c r="B86" s="248"/>
      <c r="C86" s="224"/>
      <c r="D86" s="255"/>
      <c r="E86" s="256"/>
      <c r="F86" s="256"/>
      <c r="G86" s="256"/>
      <c r="H86" s="257"/>
      <c r="I86" s="259"/>
      <c r="J86" s="297"/>
      <c r="K86" s="291"/>
      <c r="L86" s="291"/>
      <c r="M86" s="292" t="e">
        <f t="shared" si="1"/>
        <v>#DIV/0!</v>
      </c>
    </row>
    <row r="87" spans="2:13" hidden="1" outlineLevel="1">
      <c r="B87" s="250"/>
      <c r="C87" s="224"/>
      <c r="D87" s="255"/>
      <c r="E87" s="256"/>
      <c r="F87" s="256"/>
      <c r="G87" s="256"/>
      <c r="H87" s="260"/>
      <c r="I87" s="259"/>
      <c r="J87" s="297"/>
      <c r="K87" s="291"/>
      <c r="L87" s="291"/>
      <c r="M87" s="292" t="e">
        <f t="shared" si="1"/>
        <v>#DIV/0!</v>
      </c>
    </row>
    <row r="88" spans="2:13" hidden="1" outlineLevel="1">
      <c r="B88" s="250"/>
      <c r="C88" s="224"/>
      <c r="D88" s="255"/>
      <c r="E88" s="256"/>
      <c r="F88" s="256"/>
      <c r="G88" s="256"/>
      <c r="H88" s="260"/>
      <c r="I88" s="259"/>
      <c r="J88" s="297"/>
      <c r="K88" s="291"/>
      <c r="L88" s="291"/>
      <c r="M88" s="292" t="e">
        <f t="shared" si="1"/>
        <v>#DIV/0!</v>
      </c>
    </row>
    <row r="89" spans="2:13" hidden="1" outlineLevel="1">
      <c r="B89" s="250"/>
      <c r="C89" s="224"/>
      <c r="D89" s="255"/>
      <c r="E89" s="256"/>
      <c r="F89" s="256"/>
      <c r="G89" s="256"/>
      <c r="H89" s="260"/>
      <c r="I89" s="259"/>
      <c r="J89" s="297"/>
      <c r="K89" s="291"/>
      <c r="L89" s="291"/>
      <c r="M89" s="292" t="e">
        <f t="shared" si="1"/>
        <v>#DIV/0!</v>
      </c>
    </row>
    <row r="90" spans="2:13" hidden="1" outlineLevel="1">
      <c r="B90" s="250"/>
      <c r="C90" s="224"/>
      <c r="D90" s="255"/>
      <c r="E90" s="256"/>
      <c r="F90" s="256"/>
      <c r="G90" s="256"/>
      <c r="H90" s="260"/>
      <c r="I90" s="259"/>
      <c r="J90" s="297"/>
      <c r="K90" s="291"/>
      <c r="L90" s="291"/>
      <c r="M90" s="292" t="e">
        <f t="shared" si="1"/>
        <v>#DIV/0!</v>
      </c>
    </row>
    <row r="91" spans="2:13" hidden="1" outlineLevel="1">
      <c r="B91" s="250"/>
      <c r="C91" s="224"/>
      <c r="D91" s="255"/>
      <c r="E91" s="256"/>
      <c r="F91" s="256"/>
      <c r="G91" s="256"/>
      <c r="H91" s="260"/>
      <c r="I91" s="259"/>
      <c r="J91" s="297"/>
      <c r="K91" s="291"/>
      <c r="L91" s="291"/>
      <c r="M91" s="292" t="e">
        <f t="shared" si="1"/>
        <v>#DIV/0!</v>
      </c>
    </row>
    <row r="92" spans="2:13" hidden="1" outlineLevel="1">
      <c r="B92" s="250"/>
      <c r="C92" s="224"/>
      <c r="D92" s="255"/>
      <c r="E92" s="256"/>
      <c r="F92" s="256"/>
      <c r="G92" s="261"/>
      <c r="H92" s="260"/>
      <c r="I92" s="259"/>
      <c r="J92" s="297"/>
      <c r="K92" s="291"/>
      <c r="L92" s="291"/>
      <c r="M92" s="292" t="e">
        <f t="shared" si="1"/>
        <v>#DIV/0!</v>
      </c>
    </row>
    <row r="93" spans="2:13" hidden="1" outlineLevel="1">
      <c r="B93" s="248"/>
      <c r="C93" s="224"/>
      <c r="D93" s="255"/>
      <c r="E93" s="256"/>
      <c r="F93" s="256"/>
      <c r="G93" s="256"/>
      <c r="H93" s="257"/>
      <c r="I93" s="259"/>
      <c r="J93" s="297"/>
      <c r="K93" s="291"/>
      <c r="L93" s="291"/>
      <c r="M93" s="292" t="e">
        <f t="shared" si="1"/>
        <v>#DIV/0!</v>
      </c>
    </row>
    <row r="94" spans="2:13" hidden="1" outlineLevel="1">
      <c r="B94" s="248"/>
      <c r="C94" s="224"/>
      <c r="D94" s="255"/>
      <c r="E94" s="256"/>
      <c r="F94" s="256"/>
      <c r="G94" s="256"/>
      <c r="H94" s="257"/>
      <c r="I94" s="259"/>
      <c r="J94" s="297"/>
      <c r="K94" s="291"/>
      <c r="L94" s="291"/>
      <c r="M94" s="292" t="e">
        <f t="shared" si="1"/>
        <v>#DIV/0!</v>
      </c>
    </row>
    <row r="95" spans="2:13" hidden="1" outlineLevel="1">
      <c r="B95" s="248"/>
      <c r="C95" s="224"/>
      <c r="D95" s="255"/>
      <c r="E95" s="256"/>
      <c r="F95" s="256"/>
      <c r="G95" s="256"/>
      <c r="H95" s="257"/>
      <c r="I95" s="259"/>
      <c r="J95" s="297"/>
      <c r="K95" s="291"/>
      <c r="L95" s="291"/>
      <c r="M95" s="292" t="e">
        <f t="shared" si="1"/>
        <v>#DIV/0!</v>
      </c>
    </row>
    <row r="96" spans="2:13" hidden="1" outlineLevel="1">
      <c r="B96" s="250"/>
      <c r="C96" s="224"/>
      <c r="D96" s="255"/>
      <c r="E96" s="256"/>
      <c r="F96" s="256"/>
      <c r="G96" s="256"/>
      <c r="H96" s="260"/>
      <c r="I96" s="259"/>
      <c r="J96" s="297"/>
      <c r="K96" s="291"/>
      <c r="L96" s="291"/>
      <c r="M96" s="292" t="e">
        <f t="shared" si="1"/>
        <v>#DIV/0!</v>
      </c>
    </row>
    <row r="97" spans="2:13" hidden="1" outlineLevel="1">
      <c r="B97" s="250"/>
      <c r="C97" s="224"/>
      <c r="D97" s="255"/>
      <c r="E97" s="256"/>
      <c r="F97" s="256"/>
      <c r="G97" s="256"/>
      <c r="H97" s="260"/>
      <c r="I97" s="259"/>
      <c r="J97" s="297"/>
      <c r="K97" s="291"/>
      <c r="L97" s="291"/>
      <c r="M97" s="292" t="e">
        <f t="shared" si="1"/>
        <v>#DIV/0!</v>
      </c>
    </row>
    <row r="98" spans="2:13" hidden="1" outlineLevel="1">
      <c r="B98" s="250"/>
      <c r="C98" s="224"/>
      <c r="D98" s="255"/>
      <c r="E98" s="256"/>
      <c r="F98" s="256"/>
      <c r="G98" s="256"/>
      <c r="H98" s="260"/>
      <c r="I98" s="259"/>
      <c r="J98" s="297"/>
      <c r="K98" s="291"/>
      <c r="L98" s="291"/>
      <c r="M98" s="292" t="e">
        <f t="shared" si="1"/>
        <v>#DIV/0!</v>
      </c>
    </row>
    <row r="99" spans="2:13" hidden="1" outlineLevel="1">
      <c r="B99" s="250"/>
      <c r="C99" s="224"/>
      <c r="D99" s="255"/>
      <c r="E99" s="256"/>
      <c r="F99" s="256"/>
      <c r="G99" s="256"/>
      <c r="H99" s="260"/>
      <c r="I99" s="259"/>
      <c r="J99" s="297"/>
      <c r="K99" s="291"/>
      <c r="L99" s="291"/>
      <c r="M99" s="292" t="e">
        <f t="shared" si="1"/>
        <v>#DIV/0!</v>
      </c>
    </row>
    <row r="100" spans="2:13" hidden="1" outlineLevel="1">
      <c r="B100" s="250"/>
      <c r="C100" s="224"/>
      <c r="D100" s="255"/>
      <c r="E100" s="256"/>
      <c r="F100" s="256"/>
      <c r="G100" s="256"/>
      <c r="H100" s="260"/>
      <c r="I100" s="259"/>
      <c r="J100" s="297"/>
      <c r="K100" s="291"/>
      <c r="L100" s="291"/>
      <c r="M100" s="292" t="e">
        <f t="shared" si="1"/>
        <v>#DIV/0!</v>
      </c>
    </row>
    <row r="101" spans="2:13" hidden="1" outlineLevel="1">
      <c r="B101" s="250"/>
      <c r="C101" s="224"/>
      <c r="D101" s="255"/>
      <c r="E101" s="256"/>
      <c r="F101" s="256"/>
      <c r="G101" s="261"/>
      <c r="H101" s="260"/>
      <c r="I101" s="259"/>
      <c r="J101" s="297"/>
      <c r="K101" s="291"/>
      <c r="L101" s="291"/>
      <c r="M101" s="292" t="e">
        <f t="shared" si="1"/>
        <v>#DIV/0!</v>
      </c>
    </row>
    <row r="102" spans="2:13" hidden="1" outlineLevel="1">
      <c r="B102" s="248"/>
      <c r="C102" s="224"/>
      <c r="D102" s="255"/>
      <c r="E102" s="256"/>
      <c r="F102" s="256"/>
      <c r="G102" s="256"/>
      <c r="H102" s="257"/>
      <c r="I102" s="258"/>
      <c r="J102" s="297"/>
      <c r="K102" s="291"/>
      <c r="L102" s="291"/>
      <c r="M102" s="292" t="e">
        <f t="shared" si="1"/>
        <v>#DIV/0!</v>
      </c>
    </row>
    <row r="103" spans="2:13" hidden="1" outlineLevel="1">
      <c r="B103" s="248"/>
      <c r="C103" s="224"/>
      <c r="D103" s="255"/>
      <c r="E103" s="256"/>
      <c r="F103" s="256"/>
      <c r="G103" s="256"/>
      <c r="H103" s="257"/>
      <c r="I103" s="258"/>
      <c r="J103" s="297"/>
      <c r="K103" s="291"/>
      <c r="L103" s="291"/>
      <c r="M103" s="292" t="e">
        <f t="shared" si="1"/>
        <v>#DIV/0!</v>
      </c>
    </row>
    <row r="104" spans="2:13" hidden="1" outlineLevel="1">
      <c r="B104" s="248"/>
      <c r="C104" s="224"/>
      <c r="D104" s="255"/>
      <c r="E104" s="256"/>
      <c r="F104" s="256"/>
      <c r="G104" s="256"/>
      <c r="H104" s="257"/>
      <c r="I104" s="259"/>
      <c r="J104" s="297"/>
      <c r="K104" s="291"/>
      <c r="L104" s="291"/>
      <c r="M104" s="292" t="e">
        <f t="shared" si="1"/>
        <v>#DIV/0!</v>
      </c>
    </row>
    <row r="105" spans="2:13" hidden="1" outlineLevel="1">
      <c r="B105" s="249"/>
      <c r="C105" s="224"/>
      <c r="D105" s="255"/>
      <c r="E105" s="256"/>
      <c r="F105" s="256"/>
      <c r="G105" s="256"/>
      <c r="H105" s="257"/>
      <c r="I105" s="259"/>
      <c r="J105" s="297"/>
      <c r="K105" s="291"/>
      <c r="L105" s="291"/>
      <c r="M105" s="292" t="e">
        <f t="shared" si="1"/>
        <v>#DIV/0!</v>
      </c>
    </row>
    <row r="106" spans="2:13" hidden="1" outlineLevel="1">
      <c r="B106" s="248"/>
      <c r="C106" s="224"/>
      <c r="D106" s="255"/>
      <c r="E106" s="256"/>
      <c r="F106" s="256"/>
      <c r="G106" s="256"/>
      <c r="H106" s="257"/>
      <c r="I106" s="259"/>
      <c r="J106" s="297"/>
      <c r="K106" s="291"/>
      <c r="L106" s="291"/>
      <c r="M106" s="292" t="e">
        <f t="shared" si="1"/>
        <v>#DIV/0!</v>
      </c>
    </row>
    <row r="107" spans="2:13" hidden="1" outlineLevel="1">
      <c r="B107" s="248"/>
      <c r="C107" s="224"/>
      <c r="D107" s="255"/>
      <c r="E107" s="256"/>
      <c r="F107" s="256"/>
      <c r="G107" s="256"/>
      <c r="H107" s="257"/>
      <c r="I107" s="259"/>
      <c r="J107" s="297"/>
      <c r="K107" s="291"/>
      <c r="L107" s="291"/>
      <c r="M107" s="292" t="e">
        <f t="shared" si="1"/>
        <v>#DIV/0!</v>
      </c>
    </row>
    <row r="108" spans="2:13" hidden="1" outlineLevel="1">
      <c r="B108" s="248"/>
      <c r="C108" s="224"/>
      <c r="D108" s="255"/>
      <c r="E108" s="256"/>
      <c r="F108" s="256"/>
      <c r="G108" s="256"/>
      <c r="H108" s="257"/>
      <c r="I108" s="259"/>
      <c r="J108" s="297"/>
      <c r="K108" s="291"/>
      <c r="L108" s="291"/>
      <c r="M108" s="292" t="e">
        <f t="shared" si="1"/>
        <v>#DIV/0!</v>
      </c>
    </row>
    <row r="109" spans="2:13" hidden="1" outlineLevel="1">
      <c r="B109" s="250"/>
      <c r="C109" s="224"/>
      <c r="D109" s="255"/>
      <c r="E109" s="256"/>
      <c r="F109" s="256"/>
      <c r="G109" s="256"/>
      <c r="H109" s="260"/>
      <c r="I109" s="259"/>
      <c r="J109" s="297"/>
      <c r="K109" s="291"/>
      <c r="L109" s="291"/>
      <c r="M109" s="292" t="e">
        <f t="shared" si="1"/>
        <v>#DIV/0!</v>
      </c>
    </row>
    <row r="110" spans="2:13" hidden="1" outlineLevel="1">
      <c r="B110" s="250"/>
      <c r="C110" s="224"/>
      <c r="D110" s="255"/>
      <c r="E110" s="256"/>
      <c r="F110" s="256"/>
      <c r="G110" s="256"/>
      <c r="H110" s="260"/>
      <c r="I110" s="259"/>
      <c r="J110" s="297"/>
      <c r="K110" s="291"/>
      <c r="L110" s="291"/>
      <c r="M110" s="292" t="e">
        <f t="shared" si="1"/>
        <v>#DIV/0!</v>
      </c>
    </row>
    <row r="111" spans="2:13" hidden="1" outlineLevel="1">
      <c r="B111" s="250"/>
      <c r="C111" s="224"/>
      <c r="D111" s="255"/>
      <c r="E111" s="256"/>
      <c r="F111" s="256"/>
      <c r="G111" s="256"/>
      <c r="H111" s="260"/>
      <c r="I111" s="259"/>
      <c r="J111" s="297"/>
      <c r="K111" s="291"/>
      <c r="L111" s="291"/>
      <c r="M111" s="292" t="e">
        <f t="shared" si="1"/>
        <v>#DIV/0!</v>
      </c>
    </row>
    <row r="112" spans="2:13" hidden="1" outlineLevel="1">
      <c r="B112" s="250"/>
      <c r="C112" s="224"/>
      <c r="D112" s="255"/>
      <c r="E112" s="256"/>
      <c r="F112" s="256"/>
      <c r="G112" s="256"/>
      <c r="H112" s="260"/>
      <c r="I112" s="259"/>
      <c r="J112" s="297"/>
      <c r="K112" s="291"/>
      <c r="L112" s="291"/>
      <c r="M112" s="292" t="e">
        <f t="shared" si="1"/>
        <v>#DIV/0!</v>
      </c>
    </row>
    <row r="113" spans="2:13" hidden="1" outlineLevel="1">
      <c r="B113" s="250"/>
      <c r="C113" s="224"/>
      <c r="D113" s="255"/>
      <c r="E113" s="256"/>
      <c r="F113" s="256"/>
      <c r="G113" s="256"/>
      <c r="H113" s="260"/>
      <c r="I113" s="259"/>
      <c r="J113" s="297"/>
      <c r="K113" s="291"/>
      <c r="L113" s="291"/>
      <c r="M113" s="292" t="e">
        <f t="shared" si="1"/>
        <v>#DIV/0!</v>
      </c>
    </row>
    <row r="114" spans="2:13" hidden="1" outlineLevel="1">
      <c r="B114" s="250"/>
      <c r="C114" s="224"/>
      <c r="D114" s="255"/>
      <c r="E114" s="256"/>
      <c r="F114" s="256"/>
      <c r="G114" s="261"/>
      <c r="H114" s="260"/>
      <c r="I114" s="259"/>
      <c r="J114" s="297"/>
      <c r="K114" s="291"/>
      <c r="L114" s="291"/>
      <c r="M114" s="292" t="e">
        <f t="shared" si="1"/>
        <v>#DIV/0!</v>
      </c>
    </row>
    <row r="115" spans="2:13" ht="15" collapsed="1" thickBot="1">
      <c r="B115" s="251"/>
      <c r="C115" s="226"/>
      <c r="D115" s="263"/>
      <c r="E115" s="264"/>
      <c r="F115" s="264"/>
      <c r="G115" s="265"/>
      <c r="H115" s="266"/>
      <c r="I115" s="267"/>
      <c r="J115" s="299"/>
      <c r="K115" s="294"/>
      <c r="L115" s="294"/>
      <c r="M115" s="295" t="e">
        <f t="shared" si="1"/>
        <v>#DIV/0!</v>
      </c>
    </row>
    <row r="117" spans="2:13" ht="15" thickBot="1">
      <c r="B117" s="76"/>
      <c r="C117" s="227"/>
      <c r="D117" s="76"/>
      <c r="E117" s="76"/>
      <c r="F117" s="76"/>
      <c r="G117" s="76"/>
      <c r="H117" s="76"/>
      <c r="I117" s="56" t="s">
        <v>24</v>
      </c>
      <c r="J117" s="56"/>
      <c r="K117" s="56"/>
      <c r="L117" s="56"/>
      <c r="M117" s="237" t="e">
        <f>SUM(M10:M115)</f>
        <v>#DIV/0!</v>
      </c>
    </row>
    <row r="118" spans="2:13" ht="15" thickTop="1"/>
  </sheetData>
  <dataConsolidate/>
  <mergeCells count="2">
    <mergeCell ref="E2:F2"/>
    <mergeCell ref="E4:F4"/>
  </mergeCells>
  <pageMargins left="0.25" right="0.25" top="0.75" bottom="0.75" header="0.3" footer="0.3"/>
  <pageSetup paperSize="9" scale="8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D2E525-25B6-42B4-B14B-131F523F34E2}">
          <x14:formula1>
            <xm:f>'Budget &amp; Fin Report'!$B$10:$B$92</xm:f>
          </x14:formula1>
          <xm:sqref>B10:B115</xm:sqref>
        </x14:dataValidation>
        <x14:dataValidation type="list" allowBlank="1" showInputMessage="1" showErrorMessage="1" xr:uid="{7DDBF111-8BCF-4A6C-8766-EDAA2F186D4C}">
          <x14:formula1>
            <xm:f>'Budget &amp; Fin Report'!$AC$9:$AH$9</xm:f>
          </x14:formula1>
          <xm:sqref>D10:D115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6EF8-29BA-488A-A9B5-3E7C399B387E}">
  <sheetPr>
    <tabColor rgb="FF00B050"/>
    <pageSetUpPr fitToPage="1"/>
  </sheetPr>
  <dimension ref="A1:S41"/>
  <sheetViews>
    <sheetView topLeftCell="A19" zoomScaleNormal="100" workbookViewId="0">
      <selection activeCell="C31" sqref="C31"/>
    </sheetView>
  </sheetViews>
  <sheetFormatPr defaultColWidth="9.109375" defaultRowHeight="13.2"/>
  <cols>
    <col min="1" max="1" width="3.6640625" style="81" customWidth="1"/>
    <col min="2" max="2" width="54.109375" style="82" customWidth="1"/>
    <col min="3" max="3" width="20.44140625" style="82" customWidth="1"/>
    <col min="4" max="4" width="18" style="82" customWidth="1"/>
    <col min="5" max="5" width="19" style="82" customWidth="1"/>
    <col min="6" max="6" width="16.44140625" style="82" customWidth="1"/>
    <col min="7" max="7" width="15.109375" style="82" bestFit="1" customWidth="1"/>
    <col min="8" max="8" width="30.109375" style="82" customWidth="1"/>
    <col min="9" max="16384" width="9.109375" style="82"/>
  </cols>
  <sheetData>
    <row r="1" spans="2:11" ht="15" thickBot="1">
      <c r="B1" s="79"/>
      <c r="C1" s="79"/>
      <c r="D1" s="79"/>
      <c r="E1" s="79"/>
      <c r="F1" s="79"/>
      <c r="G1" s="79"/>
      <c r="H1" s="79"/>
    </row>
    <row r="2" spans="2:11" ht="14.4">
      <c r="B2" s="83" t="s">
        <v>223</v>
      </c>
      <c r="C2" s="238" t="s">
        <v>1</v>
      </c>
      <c r="D2" s="84"/>
      <c r="E2" s="85" t="s">
        <v>224</v>
      </c>
      <c r="F2" s="357"/>
      <c r="G2" s="357"/>
      <c r="H2" s="358"/>
    </row>
    <row r="3" spans="2:11" ht="15" thickBot="1">
      <c r="B3" s="86" t="s">
        <v>225</v>
      </c>
      <c r="C3" s="239" t="s">
        <v>1</v>
      </c>
      <c r="D3" s="84"/>
      <c r="E3" s="87"/>
      <c r="F3" s="88"/>
      <c r="G3" s="88"/>
      <c r="H3" s="89"/>
    </row>
    <row r="4" spans="2:11" ht="14.4">
      <c r="B4" s="86" t="s">
        <v>226</v>
      </c>
      <c r="C4" s="240"/>
      <c r="D4" s="133" t="s">
        <v>227</v>
      </c>
      <c r="E4" s="118"/>
      <c r="F4" s="118"/>
      <c r="G4" s="118"/>
      <c r="H4" s="84"/>
    </row>
    <row r="5" spans="2:11" ht="14.4">
      <c r="B5" s="86" t="s">
        <v>228</v>
      </c>
      <c r="C5" s="240"/>
      <c r="D5" s="133" t="s">
        <v>227</v>
      </c>
      <c r="E5" s="118"/>
      <c r="F5" s="118"/>
      <c r="G5" s="118"/>
      <c r="H5" s="84"/>
    </row>
    <row r="6" spans="2:11" ht="14.4">
      <c r="B6" s="86" t="s">
        <v>229</v>
      </c>
      <c r="C6" s="239"/>
      <c r="D6" s="84"/>
      <c r="E6" s="118"/>
      <c r="F6" s="118"/>
      <c r="G6" s="118"/>
      <c r="H6" s="84"/>
    </row>
    <row r="7" spans="2:11" ht="14.4">
      <c r="B7" s="86" t="s">
        <v>230</v>
      </c>
      <c r="C7" s="239"/>
      <c r="D7" s="84"/>
      <c r="E7" s="118"/>
      <c r="F7" s="118"/>
      <c r="G7" s="118"/>
      <c r="H7" s="84"/>
    </row>
    <row r="8" spans="2:11" ht="15" thickBot="1">
      <c r="B8" s="87" t="s">
        <v>231</v>
      </c>
      <c r="C8" s="241"/>
      <c r="D8" s="160" t="s">
        <v>232</v>
      </c>
      <c r="E8" s="161" t="b">
        <f>C8='Budget &amp; Fin Report'!H5</f>
        <v>1</v>
      </c>
      <c r="F8" s="138"/>
      <c r="G8" s="138"/>
      <c r="H8" s="138"/>
    </row>
    <row r="9" spans="2:11" ht="15" thickBot="1">
      <c r="B9" s="79"/>
      <c r="C9" s="138"/>
      <c r="D9" s="138"/>
      <c r="E9" s="138"/>
      <c r="F9" s="138"/>
      <c r="G9" s="138"/>
      <c r="H9" s="138"/>
    </row>
    <row r="10" spans="2:11" ht="29.4" thickBot="1">
      <c r="B10" s="90" t="s">
        <v>233</v>
      </c>
      <c r="C10" s="139" t="s">
        <v>234</v>
      </c>
      <c r="D10" s="140" t="s">
        <v>235</v>
      </c>
      <c r="E10" s="138"/>
      <c r="F10" s="303" t="s">
        <v>14</v>
      </c>
      <c r="G10" s="141" t="s">
        <v>236</v>
      </c>
      <c r="H10" s="304" t="s">
        <v>237</v>
      </c>
    </row>
    <row r="11" spans="2:11" ht="14.4">
      <c r="B11" s="91" t="s">
        <v>238</v>
      </c>
      <c r="C11" s="142">
        <f>'Budget &amp; Fin Report'!Q94</f>
        <v>0</v>
      </c>
      <c r="D11" s="143">
        <f>C11</f>
        <v>0</v>
      </c>
      <c r="E11" s="138"/>
      <c r="F11" s="302" t="s">
        <v>239</v>
      </c>
      <c r="G11" s="144"/>
      <c r="H11" s="145">
        <f>G11</f>
        <v>0</v>
      </c>
    </row>
    <row r="12" spans="2:11" ht="14.4">
      <c r="B12" s="91" t="s">
        <v>240</v>
      </c>
      <c r="C12" s="142">
        <f>'Budget &amp; Fin Report'!Z94</f>
        <v>0</v>
      </c>
      <c r="D12" s="145">
        <f>D11+C12</f>
        <v>0</v>
      </c>
      <c r="E12" s="146"/>
      <c r="F12" s="302" t="s">
        <v>241</v>
      </c>
      <c r="G12" s="148"/>
      <c r="H12" s="145">
        <f>H11+G12</f>
        <v>0</v>
      </c>
    </row>
    <row r="13" spans="2:11" ht="14.4">
      <c r="B13" s="91" t="s">
        <v>242</v>
      </c>
      <c r="C13" s="142">
        <f>'Budget &amp; Fin Report'!AI94</f>
        <v>0</v>
      </c>
      <c r="D13" s="145">
        <f>D12+C13</f>
        <v>0</v>
      </c>
      <c r="E13" s="138"/>
      <c r="F13" s="302" t="s">
        <v>243</v>
      </c>
      <c r="G13" s="148"/>
      <c r="H13" s="145">
        <f>H12+G13</f>
        <v>0</v>
      </c>
      <c r="I13" s="79"/>
      <c r="J13" s="79"/>
      <c r="K13" s="79" t="s">
        <v>23</v>
      </c>
    </row>
    <row r="14" spans="2:11" ht="15" thickBot="1">
      <c r="B14" s="95" t="s">
        <v>244</v>
      </c>
      <c r="C14" s="150">
        <f>SUM(C11:C13)</f>
        <v>0</v>
      </c>
      <c r="D14" s="151"/>
      <c r="E14" s="138"/>
      <c r="F14" s="152" t="s">
        <v>244</v>
      </c>
      <c r="G14" s="153">
        <f>SUM(G11:G13)</f>
        <v>0</v>
      </c>
      <c r="H14" s="154"/>
      <c r="I14" s="79"/>
      <c r="J14" s="79"/>
      <c r="K14" s="79"/>
    </row>
    <row r="15" spans="2:11" ht="15" thickBot="1">
      <c r="B15" s="97"/>
      <c r="C15" s="138"/>
      <c r="D15" s="138"/>
      <c r="E15" s="138"/>
      <c r="F15" s="138"/>
      <c r="G15" s="138"/>
      <c r="H15" s="138"/>
      <c r="I15" s="79"/>
      <c r="J15" s="79"/>
      <c r="K15" s="79"/>
    </row>
    <row r="16" spans="2:11" ht="15" thickBot="1">
      <c r="B16" s="98" t="s">
        <v>245</v>
      </c>
      <c r="C16" s="155"/>
      <c r="D16" s="137"/>
      <c r="E16" s="138"/>
      <c r="F16" s="138"/>
      <c r="G16" s="138"/>
      <c r="H16" s="138"/>
      <c r="I16" s="79"/>
      <c r="J16" s="79"/>
      <c r="K16" s="79"/>
    </row>
    <row r="17" spans="1:19" ht="14.4">
      <c r="B17" s="92" t="s">
        <v>246</v>
      </c>
      <c r="C17" s="143">
        <f>C8</f>
        <v>0</v>
      </c>
      <c r="D17" s="138"/>
      <c r="E17" s="138"/>
      <c r="F17" s="138"/>
      <c r="G17" s="138"/>
      <c r="H17" s="156"/>
      <c r="I17" s="79"/>
      <c r="J17" s="79"/>
      <c r="K17" s="79"/>
    </row>
    <row r="18" spans="1:19" ht="14.4">
      <c r="B18" s="94" t="s">
        <v>247</v>
      </c>
      <c r="C18" s="157">
        <f>G14</f>
        <v>0</v>
      </c>
      <c r="D18" s="138"/>
      <c r="E18" s="138"/>
      <c r="F18" s="138"/>
      <c r="G18" s="138"/>
      <c r="H18" s="138"/>
      <c r="I18" s="79"/>
      <c r="J18" s="79"/>
      <c r="K18" s="79"/>
    </row>
    <row r="19" spans="1:19" ht="15" thickBot="1">
      <c r="B19" s="99" t="s">
        <v>248</v>
      </c>
      <c r="C19" s="158">
        <f>C17-C18</f>
        <v>0</v>
      </c>
      <c r="D19" s="138"/>
      <c r="E19" s="138"/>
      <c r="F19" s="138"/>
      <c r="G19" s="138"/>
      <c r="H19" s="138"/>
      <c r="I19" s="79"/>
      <c r="J19" s="79"/>
      <c r="K19" s="79"/>
    </row>
    <row r="20" spans="1:19" ht="14.4">
      <c r="B20" s="94" t="s">
        <v>249</v>
      </c>
      <c r="C20" s="157">
        <f>C14</f>
        <v>0</v>
      </c>
      <c r="D20" s="138"/>
      <c r="E20" s="138"/>
      <c r="F20" s="156"/>
      <c r="G20" s="156"/>
      <c r="H20" s="156"/>
    </row>
    <row r="21" spans="1:19" ht="15" thickBot="1">
      <c r="B21" s="96" t="s">
        <v>250</v>
      </c>
      <c r="C21" s="159">
        <f>G14-C20</f>
        <v>0</v>
      </c>
      <c r="D21" s="138"/>
      <c r="E21" s="138"/>
      <c r="F21" s="156"/>
      <c r="G21" s="156"/>
      <c r="H21" s="156"/>
    </row>
    <row r="22" spans="1:19" ht="14.4">
      <c r="B22" s="100" t="s">
        <v>251</v>
      </c>
      <c r="C22" s="229" t="e">
        <f>C20/G14</f>
        <v>#DIV/0!</v>
      </c>
      <c r="D22" s="138"/>
      <c r="E22" s="138"/>
      <c r="F22" s="156"/>
      <c r="G22" s="156"/>
      <c r="H22" s="156"/>
    </row>
    <row r="23" spans="1:19" ht="43.5" customHeight="1" thickBot="1">
      <c r="B23" s="101" t="s">
        <v>252</v>
      </c>
      <c r="C23" s="158">
        <f>C17-C20</f>
        <v>0</v>
      </c>
      <c r="D23" s="138"/>
      <c r="E23" s="138"/>
      <c r="F23" s="156"/>
      <c r="G23" s="156"/>
      <c r="H23" s="156"/>
    </row>
    <row r="24" spans="1:19" ht="15" thickBot="1">
      <c r="B24" s="103"/>
      <c r="C24" s="102"/>
      <c r="D24" s="102"/>
      <c r="E24" s="79"/>
    </row>
    <row r="25" spans="1:19" ht="14.4">
      <c r="B25" s="177"/>
      <c r="C25" s="178"/>
      <c r="D25" s="178"/>
      <c r="E25" s="178"/>
      <c r="F25" s="179"/>
      <c r="G25" s="179"/>
      <c r="H25" s="180"/>
    </row>
    <row r="26" spans="1:19" ht="14.4">
      <c r="B26" s="189" t="s">
        <v>253</v>
      </c>
      <c r="C26" s="118" t="s">
        <v>238</v>
      </c>
      <c r="D26" s="79"/>
      <c r="E26" s="118" t="s">
        <v>240</v>
      </c>
      <c r="G26" s="190" t="s">
        <v>242</v>
      </c>
      <c r="H26" s="181"/>
    </row>
    <row r="27" spans="1:19" s="106" customFormat="1" ht="40.5" customHeight="1">
      <c r="A27" s="104"/>
      <c r="B27" s="182"/>
      <c r="C27" s="359" t="s">
        <v>254</v>
      </c>
      <c r="D27" s="359"/>
      <c r="E27" s="359" t="s">
        <v>254</v>
      </c>
      <c r="F27" s="359"/>
      <c r="G27" s="359" t="s">
        <v>255</v>
      </c>
      <c r="H27" s="360"/>
      <c r="J27" s="105"/>
      <c r="K27" s="104"/>
      <c r="P27" s="107"/>
      <c r="Q27" s="108"/>
      <c r="R27" s="108"/>
      <c r="S27" s="108"/>
    </row>
    <row r="28" spans="1:19" s="106" customFormat="1" ht="14.4">
      <c r="A28" s="104"/>
      <c r="B28" s="191" t="s">
        <v>256</v>
      </c>
      <c r="C28" s="187"/>
      <c r="D28" s="187"/>
      <c r="E28" s="187"/>
      <c r="F28" s="187"/>
      <c r="G28" s="187"/>
      <c r="H28" s="188"/>
      <c r="J28" s="105"/>
      <c r="K28" s="104"/>
      <c r="P28" s="107"/>
      <c r="Q28" s="108"/>
      <c r="R28" s="108"/>
      <c r="S28" s="108"/>
    </row>
    <row r="29" spans="1:19" s="106" customFormat="1" ht="14.4">
      <c r="A29" s="104"/>
      <c r="B29" s="192"/>
      <c r="C29" s="187"/>
      <c r="D29" s="187"/>
      <c r="E29" s="187"/>
      <c r="F29" s="187"/>
      <c r="G29" s="187"/>
      <c r="H29" s="188"/>
      <c r="J29" s="105"/>
      <c r="K29" s="104"/>
      <c r="P29" s="107"/>
      <c r="Q29" s="108"/>
      <c r="R29" s="108"/>
      <c r="S29" s="108"/>
    </row>
    <row r="30" spans="1:19" s="106" customFormat="1" ht="14.4">
      <c r="A30" s="104"/>
      <c r="B30" s="182"/>
      <c r="C30" s="187"/>
      <c r="D30" s="187"/>
      <c r="E30" s="187"/>
      <c r="F30" s="187"/>
      <c r="G30" s="187"/>
      <c r="H30" s="188"/>
      <c r="J30" s="105"/>
      <c r="K30" s="104"/>
      <c r="P30" s="107"/>
      <c r="Q30" s="108"/>
      <c r="R30" s="108"/>
      <c r="S30" s="108"/>
    </row>
    <row r="31" spans="1:19" s="106" customFormat="1" ht="31.5" customHeight="1" thickBot="1">
      <c r="A31" s="109"/>
      <c r="B31" s="193" t="s">
        <v>257</v>
      </c>
      <c r="C31" s="183"/>
      <c r="D31" s="184"/>
      <c r="E31" s="184"/>
      <c r="F31" s="184"/>
      <c r="G31" s="185"/>
      <c r="H31" s="186"/>
      <c r="J31" s="111"/>
      <c r="K31" s="111"/>
      <c r="P31" s="107"/>
      <c r="Q31" s="108"/>
      <c r="R31" s="108"/>
      <c r="S31" s="108"/>
    </row>
    <row r="32" spans="1:19" s="106" customFormat="1" ht="18.45" customHeight="1">
      <c r="A32" s="112"/>
      <c r="B32" s="110"/>
      <c r="C32" s="113"/>
      <c r="G32" s="112"/>
      <c r="J32" s="111"/>
      <c r="K32" s="113"/>
      <c r="P32" s="107"/>
      <c r="Q32" s="108"/>
      <c r="R32" s="108"/>
      <c r="S32" s="108"/>
    </row>
    <row r="33" spans="1:19" s="106" customFormat="1" ht="18.45" customHeight="1">
      <c r="A33" s="104"/>
      <c r="B33" s="110"/>
      <c r="C33" s="110"/>
      <c r="G33" s="114"/>
      <c r="J33" s="111"/>
      <c r="K33" s="110"/>
      <c r="P33" s="107"/>
      <c r="Q33" s="108"/>
      <c r="R33" s="108"/>
      <c r="S33" s="108"/>
    </row>
    <row r="34" spans="1:19" s="106" customFormat="1" ht="18.45" customHeight="1">
      <c r="A34" s="114"/>
      <c r="B34" s="110"/>
      <c r="C34" s="115"/>
      <c r="G34" s="116"/>
      <c r="J34" s="111"/>
      <c r="K34" s="115"/>
      <c r="P34" s="107"/>
      <c r="Q34" s="108"/>
      <c r="R34" s="108"/>
      <c r="S34" s="108"/>
    </row>
    <row r="35" spans="1:19" s="106" customFormat="1" ht="18.45" customHeight="1">
      <c r="A35" s="114"/>
      <c r="B35" s="110"/>
      <c r="C35" s="115"/>
      <c r="G35" s="116"/>
      <c r="J35" s="111"/>
      <c r="K35" s="115"/>
      <c r="P35" s="107"/>
      <c r="Q35" s="108"/>
      <c r="R35" s="108"/>
      <c r="S35" s="108"/>
    </row>
    <row r="36" spans="1:19" s="106" customFormat="1" ht="13.8">
      <c r="A36" s="117"/>
    </row>
    <row r="38" spans="1:19" ht="8.25" customHeight="1"/>
    <row r="39" spans="1:19" ht="14.4">
      <c r="C39" s="113"/>
    </row>
    <row r="40" spans="1:19" ht="14.4">
      <c r="C40" s="110"/>
    </row>
    <row r="41" spans="1:19" ht="14.4">
      <c r="C41" s="115"/>
    </row>
  </sheetData>
  <mergeCells count="4">
    <mergeCell ref="F2:H2"/>
    <mergeCell ref="C27:D27"/>
    <mergeCell ref="E27:F27"/>
    <mergeCell ref="G27:H27"/>
  </mergeCells>
  <dataValidations count="1">
    <dataValidation type="list" allowBlank="1" showInputMessage="1" showErrorMessage="1" sqref="I36" xr:uid="{030D09D9-5F94-4344-84B2-6DBB04FAB0A1}">
      <formula1>"Month, Weeks, Days, Hours, Each, No. of Person, Installment,Item, Lump Sum"</formula1>
    </dataValidation>
  </dataValidations>
  <pageMargins left="0.7" right="0.7" top="0.5" bottom="0.5" header="0.3" footer="0.3"/>
  <pageSetup paperSize="9" scale="74" orientation="landscape" r:id="rId1"/>
  <headerFooter>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8BFF-124D-4170-91C1-6A380587B676}">
  <sheetPr>
    <tabColor rgb="FF00B050"/>
    <pageSetUpPr fitToPage="1"/>
  </sheetPr>
  <dimension ref="A1:AL106"/>
  <sheetViews>
    <sheetView showGridLines="0" tabSelected="1" topLeftCell="A70" zoomScale="70" zoomScaleNormal="70" workbookViewId="0">
      <selection activeCell="I100" sqref="I100"/>
    </sheetView>
  </sheetViews>
  <sheetFormatPr defaultColWidth="8.6640625" defaultRowHeight="13.2" outlineLevelCol="1"/>
  <cols>
    <col min="1" max="1" width="8.6640625" style="8"/>
    <col min="2" max="2" width="11.33203125" style="8" customWidth="1"/>
    <col min="3" max="3" width="24.33203125" style="8" customWidth="1"/>
    <col min="4" max="4" width="18.44140625" style="8" customWidth="1"/>
    <col min="5" max="5" width="14.6640625" style="8" customWidth="1"/>
    <col min="6" max="6" width="10.44140625" style="8" customWidth="1"/>
    <col min="7" max="7" width="18.5546875" style="8" customWidth="1"/>
    <col min="8" max="8" width="15.6640625" style="8" customWidth="1"/>
    <col min="9" max="9" width="16.33203125" style="8" customWidth="1"/>
    <col min="10" max="10" width="38" style="8" customWidth="1"/>
    <col min="11" max="11" width="2.109375" style="8" customWidth="1"/>
    <col min="12" max="15" width="12.6640625" style="8" hidden="1" customWidth="1" outlineLevel="1"/>
    <col min="16" max="16" width="16.33203125" style="8" hidden="1" customWidth="1" outlineLevel="1"/>
    <col min="17" max="17" width="12.6640625" style="8" hidden="1" customWidth="1" outlineLevel="1"/>
    <col min="18" max="18" width="14.44140625" style="8" hidden="1" customWidth="1" outlineLevel="1"/>
    <col min="19" max="19" width="14.109375" style="214" hidden="1" customWidth="1" outlineLevel="1"/>
    <col min="20" max="20" width="3.109375" style="8" hidden="1" customWidth="1" collapsed="1"/>
    <col min="21" max="24" width="12.6640625" style="8" hidden="1" customWidth="1" outlineLevel="1"/>
    <col min="25" max="25" width="16.33203125" style="8" hidden="1" customWidth="1" outlineLevel="1"/>
    <col min="26" max="26" width="12.6640625" style="8" hidden="1" customWidth="1" outlineLevel="1"/>
    <col min="27" max="27" width="14.44140625" style="8" hidden="1" customWidth="1" outlineLevel="1"/>
    <col min="28" max="28" width="12.44140625" style="214" hidden="1" customWidth="1" outlineLevel="1"/>
    <col min="29" max="29" width="2.109375" style="8" hidden="1" customWidth="1" collapsed="1"/>
    <col min="30" max="33" width="12.6640625" style="8" hidden="1" customWidth="1" outlineLevel="1"/>
    <col min="34" max="34" width="16.33203125" style="8" hidden="1" customWidth="1" outlineLevel="1"/>
    <col min="35" max="35" width="12.6640625" style="8" hidden="1" customWidth="1" outlineLevel="1"/>
    <col min="36" max="36" width="14.44140625" style="8" hidden="1" customWidth="1" outlineLevel="1"/>
    <col min="37" max="37" width="12.44140625" style="214" hidden="1" customWidth="1" outlineLevel="1"/>
    <col min="38" max="38" width="0" style="8" hidden="1" customWidth="1" collapsed="1"/>
    <col min="39" max="16384" width="8.6640625" style="8"/>
  </cols>
  <sheetData>
    <row r="1" spans="1:37" ht="13.8" thickBot="1">
      <c r="M1" s="228"/>
      <c r="S1" s="287"/>
      <c r="V1" s="228"/>
      <c r="AB1" s="287"/>
      <c r="AE1" s="228"/>
      <c r="AK1" s="287"/>
    </row>
    <row r="2" spans="1:37" ht="27.6">
      <c r="A2" s="121"/>
      <c r="B2" s="121"/>
      <c r="D2" s="36" t="s">
        <v>258</v>
      </c>
      <c r="E2" s="374" t="str">
        <f>Summary!C2</f>
        <v>XXXXXX</v>
      </c>
      <c r="F2" s="375"/>
      <c r="G2" s="232" t="str">
        <f>C9</f>
        <v>A. Адміністративний персонал</v>
      </c>
      <c r="H2" s="234">
        <f>I25</f>
        <v>0</v>
      </c>
      <c r="I2" s="173"/>
      <c r="J2" s="322"/>
      <c r="K2" s="121"/>
      <c r="L2" s="119"/>
      <c r="M2" s="119"/>
      <c r="N2" s="119"/>
      <c r="Q2" s="211" t="str">
        <f>L7</f>
        <v>1. Проміжний фінансовий звіт</v>
      </c>
      <c r="R2" s="172"/>
      <c r="S2" s="173"/>
      <c r="U2" s="119"/>
      <c r="V2" s="119"/>
      <c r="W2" s="119"/>
      <c r="Z2" s="211" t="str">
        <f>U7</f>
        <v>2. Проміжний фінансовий звіт</v>
      </c>
      <c r="AA2" s="172"/>
      <c r="AB2" s="173"/>
      <c r="AD2" s="119"/>
      <c r="AE2" s="119"/>
      <c r="AF2" s="119"/>
      <c r="AI2" s="211" t="str">
        <f>AD7</f>
        <v>3. Фінальний фінансовий звіт</v>
      </c>
      <c r="AJ2" s="172"/>
      <c r="AK2" s="173"/>
    </row>
    <row r="3" spans="1:37" ht="14.4">
      <c r="B3" s="35"/>
      <c r="C3" s="35"/>
      <c r="D3" s="37" t="s">
        <v>230</v>
      </c>
      <c r="E3" s="230">
        <f>Summary!C7</f>
        <v>0</v>
      </c>
      <c r="F3" s="169"/>
      <c r="G3" s="174" t="str">
        <f>C26</f>
        <v>B. Офісні витрати</v>
      </c>
      <c r="H3" s="233">
        <f>I39</f>
        <v>0</v>
      </c>
      <c r="I3" s="176"/>
      <c r="J3" s="322"/>
      <c r="K3" s="121"/>
      <c r="L3" s="119"/>
      <c r="M3" s="119"/>
      <c r="N3" s="119"/>
      <c r="Q3" s="212" t="s">
        <v>259</v>
      </c>
      <c r="R3" s="175"/>
      <c r="S3" s="210">
        <f>R100</f>
        <v>0</v>
      </c>
      <c r="U3" s="119"/>
      <c r="V3" s="119"/>
      <c r="W3" s="119"/>
      <c r="Z3" s="212" t="s">
        <v>259</v>
      </c>
      <c r="AA3" s="175"/>
      <c r="AB3" s="210">
        <f>AA101</f>
        <v>0</v>
      </c>
      <c r="AD3" s="119"/>
      <c r="AE3" s="119"/>
      <c r="AF3" s="119"/>
      <c r="AI3" s="212" t="s">
        <v>259</v>
      </c>
      <c r="AJ3" s="175"/>
      <c r="AK3" s="210">
        <f>AJ101</f>
        <v>0</v>
      </c>
    </row>
    <row r="4" spans="1:37" ht="29.25" customHeight="1">
      <c r="B4" s="35"/>
      <c r="C4" s="35"/>
      <c r="D4" s="305" t="s">
        <v>225</v>
      </c>
      <c r="E4" s="376" t="str">
        <f>Summary!C3</f>
        <v>XXXXXX</v>
      </c>
      <c r="F4" s="377"/>
      <c r="G4" s="174" t="str">
        <f>C40</f>
        <v>C. Операційні витрати</v>
      </c>
      <c r="H4" s="233">
        <f>I99</f>
        <v>0</v>
      </c>
      <c r="I4" s="176"/>
      <c r="J4" s="322"/>
      <c r="K4" s="121"/>
      <c r="L4" s="119"/>
      <c r="M4" s="119"/>
      <c r="N4" s="119"/>
      <c r="Q4" s="392" t="s">
        <v>260</v>
      </c>
      <c r="R4" s="393"/>
      <c r="S4" s="219" t="e">
        <f>S100</f>
        <v>#DIV/0!</v>
      </c>
      <c r="U4" s="119"/>
      <c r="V4" s="119"/>
      <c r="W4" s="119"/>
      <c r="Z4" s="392" t="s">
        <v>260</v>
      </c>
      <c r="AA4" s="393"/>
      <c r="AB4" s="219" t="e">
        <f>AB101</f>
        <v>#DIV/0!</v>
      </c>
      <c r="AD4" s="119"/>
      <c r="AE4" s="119"/>
      <c r="AF4" s="119"/>
      <c r="AI4" s="392" t="s">
        <v>260</v>
      </c>
      <c r="AJ4" s="393"/>
      <c r="AK4" s="219" t="e">
        <f>AK101</f>
        <v>#DIV/0!</v>
      </c>
    </row>
    <row r="5" spans="1:37" ht="30.75" customHeight="1" thickBot="1">
      <c r="B5" s="35"/>
      <c r="C5" s="35"/>
      <c r="D5" s="306" t="s">
        <v>229</v>
      </c>
      <c r="E5" s="170">
        <f>Summary!C4</f>
        <v>0</v>
      </c>
      <c r="F5" s="171">
        <f>Summary!C5</f>
        <v>0</v>
      </c>
      <c r="G5" s="194" t="s">
        <v>261</v>
      </c>
      <c r="H5" s="235">
        <f>SUM(H2:H4)</f>
        <v>0</v>
      </c>
      <c r="I5" s="195" t="b">
        <f>H5=I100</f>
        <v>1</v>
      </c>
      <c r="J5" s="323"/>
      <c r="K5" s="121"/>
      <c r="L5" s="119"/>
      <c r="Q5" s="236" t="s">
        <v>262</v>
      </c>
      <c r="R5" s="235" t="e">
        <f>S3='Transaction List - Int Report 1'!M117</f>
        <v>#DIV/0!</v>
      </c>
      <c r="S5" s="195"/>
      <c r="U5" s="119"/>
      <c r="Z5" s="236" t="s">
        <v>263</v>
      </c>
      <c r="AA5" s="235" t="e">
        <f>AB3='Transaction List - Int Report 2'!M117</f>
        <v>#DIV/0!</v>
      </c>
      <c r="AB5" s="195"/>
      <c r="AD5" s="119"/>
      <c r="AI5" s="236" t="s">
        <v>264</v>
      </c>
      <c r="AJ5" s="235" t="b">
        <f>AK3='Transaction List - Int Report 1'!AE117</f>
        <v>1</v>
      </c>
      <c r="AK5" s="195"/>
    </row>
    <row r="6" spans="1:37" ht="13.95" customHeight="1">
      <c r="B6" s="35"/>
      <c r="C6" s="35"/>
      <c r="S6" s="287"/>
      <c r="AB6" s="287"/>
      <c r="AK6" s="287"/>
    </row>
    <row r="7" spans="1:37" ht="15" thickBot="1">
      <c r="B7" s="80" t="s">
        <v>265</v>
      </c>
      <c r="C7" s="14"/>
      <c r="D7" s="15"/>
      <c r="E7" s="15"/>
      <c r="L7" s="131" t="s">
        <v>238</v>
      </c>
      <c r="N7" s="282"/>
      <c r="S7" s="287"/>
      <c r="U7" s="394" t="s">
        <v>240</v>
      </c>
      <c r="V7" s="394"/>
      <c r="W7" s="394"/>
      <c r="X7" s="394"/>
      <c r="Y7" s="394"/>
      <c r="Z7" s="394"/>
      <c r="AA7" s="394"/>
      <c r="AB7" s="394"/>
      <c r="AD7" s="131" t="s">
        <v>242</v>
      </c>
      <c r="AF7" s="282"/>
      <c r="AK7" s="287"/>
    </row>
    <row r="8" spans="1:37" ht="43.8" thickBot="1">
      <c r="B8" s="47" t="s">
        <v>266</v>
      </c>
      <c r="C8" s="48" t="s">
        <v>267</v>
      </c>
      <c r="D8" s="48" t="s">
        <v>268</v>
      </c>
      <c r="E8" s="48" t="s">
        <v>269</v>
      </c>
      <c r="F8" s="48" t="s">
        <v>270</v>
      </c>
      <c r="G8" s="48" t="s">
        <v>271</v>
      </c>
      <c r="H8" s="48" t="s">
        <v>272</v>
      </c>
      <c r="I8" s="341" t="s">
        <v>273</v>
      </c>
      <c r="J8" s="352" t="s">
        <v>370</v>
      </c>
      <c r="K8" s="126"/>
      <c r="L8" s="378" t="s">
        <v>274</v>
      </c>
      <c r="M8" s="379"/>
      <c r="N8" s="379"/>
      <c r="O8" s="379"/>
      <c r="P8" s="379"/>
      <c r="Q8" s="380"/>
      <c r="R8" s="61" t="s">
        <v>275</v>
      </c>
      <c r="S8" s="390" t="s">
        <v>276</v>
      </c>
      <c r="U8" s="378" t="s">
        <v>274</v>
      </c>
      <c r="V8" s="379"/>
      <c r="W8" s="379"/>
      <c r="X8" s="379"/>
      <c r="Y8" s="379"/>
      <c r="Z8" s="380"/>
      <c r="AA8" s="61" t="s">
        <v>275</v>
      </c>
      <c r="AB8" s="390" t="s">
        <v>276</v>
      </c>
      <c r="AD8" s="378" t="s">
        <v>274</v>
      </c>
      <c r="AE8" s="379"/>
      <c r="AF8" s="379"/>
      <c r="AG8" s="379"/>
      <c r="AH8" s="379"/>
      <c r="AI8" s="380"/>
      <c r="AJ8" s="61" t="s">
        <v>275</v>
      </c>
      <c r="AK8" s="390" t="s">
        <v>276</v>
      </c>
    </row>
    <row r="9" spans="1:37" ht="15.75" customHeight="1">
      <c r="B9" s="231"/>
      <c r="C9" s="44" t="s">
        <v>277</v>
      </c>
      <c r="D9" s="39"/>
      <c r="E9" s="39"/>
      <c r="F9" s="39"/>
      <c r="G9" s="39"/>
      <c r="H9" s="39"/>
      <c r="I9" s="39"/>
      <c r="J9" s="395" t="s">
        <v>364</v>
      </c>
      <c r="K9" s="122"/>
      <c r="L9" s="162">
        <f>E5</f>
        <v>0</v>
      </c>
      <c r="M9" s="134">
        <f>EDATE(L9,1)</f>
        <v>31</v>
      </c>
      <c r="N9" s="134">
        <f t="shared" ref="N9:Q9" si="0">EDATE(M9,1)</f>
        <v>59</v>
      </c>
      <c r="O9" s="134">
        <f t="shared" si="0"/>
        <v>88</v>
      </c>
      <c r="P9" s="134">
        <f t="shared" si="0"/>
        <v>119</v>
      </c>
      <c r="Q9" s="134">
        <f t="shared" si="0"/>
        <v>149</v>
      </c>
      <c r="R9" s="55" t="s">
        <v>278</v>
      </c>
      <c r="S9" s="391"/>
      <c r="U9" s="162">
        <f>EDATE(Q9,1)</f>
        <v>180</v>
      </c>
      <c r="V9" s="134">
        <f>EDATE(U9,1)</f>
        <v>210</v>
      </c>
      <c r="W9" s="134">
        <f t="shared" ref="W9:Z9" si="1">EDATE(V9,1)</f>
        <v>241</v>
      </c>
      <c r="X9" s="134">
        <f t="shared" si="1"/>
        <v>272</v>
      </c>
      <c r="Y9" s="134">
        <f t="shared" si="1"/>
        <v>302</v>
      </c>
      <c r="Z9" s="134">
        <f t="shared" si="1"/>
        <v>333</v>
      </c>
      <c r="AA9" s="55" t="s">
        <v>278</v>
      </c>
      <c r="AB9" s="391"/>
      <c r="AD9" s="162">
        <f>EDATE(Z9,1)</f>
        <v>363</v>
      </c>
      <c r="AE9" s="134">
        <f>EDATE(AD9,1)</f>
        <v>394</v>
      </c>
      <c r="AF9" s="134">
        <f t="shared" ref="AF9:AI9" si="2">EDATE(AE9,1)</f>
        <v>425</v>
      </c>
      <c r="AG9" s="134">
        <f t="shared" si="2"/>
        <v>453</v>
      </c>
      <c r="AH9" s="134">
        <f t="shared" si="2"/>
        <v>484</v>
      </c>
      <c r="AI9" s="134">
        <f t="shared" si="2"/>
        <v>514</v>
      </c>
      <c r="AJ9" s="55" t="s">
        <v>278</v>
      </c>
      <c r="AK9" s="391"/>
    </row>
    <row r="10" spans="1:37" ht="14.4">
      <c r="B10" s="196" t="s">
        <v>151</v>
      </c>
      <c r="C10" s="197" t="s">
        <v>279</v>
      </c>
      <c r="D10" s="198"/>
      <c r="E10" s="198"/>
      <c r="F10" s="199"/>
      <c r="G10" s="198"/>
      <c r="H10" s="200"/>
      <c r="I10" s="342">
        <f>E10*F10*G10*H10</f>
        <v>0</v>
      </c>
      <c r="J10" s="395"/>
      <c r="K10" s="124"/>
      <c r="L10" s="77">
        <f>SUMIFS('Transaction List - Int Report 1'!$M$10:$M$115,'Transaction List - Int Report 1'!$D$10:$D$115,'Budget &amp; Fin Report-UKR'!L$9,'Transaction List - Int Report 1'!$B$10:$B$115,'Budget &amp; Fin Report-UKR'!$B10)</f>
        <v>0</v>
      </c>
      <c r="M10" s="78">
        <f>SUMIFS('Transaction List - Int Report 1'!$M$10:$M$115,'Transaction List - Int Report 1'!$D$10:$D$115,'Budget &amp; Fin Report-UKR'!M$9,'Transaction List - Int Report 1'!$B$10:$B$115,'Budget &amp; Fin Report-UKR'!$B10)</f>
        <v>0</v>
      </c>
      <c r="N10" s="132">
        <f>SUMIFS('Transaction List - Int Report 1'!$M$10:$M$115,'Transaction List - Int Report 1'!$D$10:$D$115,'Budget &amp; Fin Report-UKR'!N$9,'Transaction List - Int Report 1'!$B$10:$B$115,'Budget &amp; Fin Report-UKR'!$B10)</f>
        <v>0</v>
      </c>
      <c r="O10" s="132">
        <f>SUMIFS('Transaction List - Int Report 1'!$M$10:$M$115,'Transaction List - Int Report 1'!$D$10:$D$115,'Budget &amp; Fin Report-UKR'!O$9,'Transaction List - Int Report 1'!$B$10:$B$115,'Budget &amp; Fin Report-UKR'!$B10)</f>
        <v>0</v>
      </c>
      <c r="P10" s="132">
        <f>SUMIFS('Transaction List - Int Report 1'!$M$10:$M$115,'Transaction List - Int Report 1'!$D$10:$D$115,'Budget &amp; Fin Report-UKR'!P$9,'Transaction List - Int Report 1'!$B$10:$B$115,'Budget &amp; Fin Report-UKR'!$B10)</f>
        <v>0</v>
      </c>
      <c r="Q10" s="78">
        <f>SUMIFS('Transaction List - Int Report 1'!$M$10:$M$115,'Transaction List - Int Report 1'!$D$10:$D$115,'Budget &amp; Fin Report-UKR'!Q$9,'Transaction List - Int Report 1'!$B$10:$B$115,'Budget &amp; Fin Report-UKR'!$B10)</f>
        <v>0</v>
      </c>
      <c r="R10" s="78">
        <f>SUM(L10:Q10)</f>
        <v>0</v>
      </c>
      <c r="S10" s="165" t="e">
        <f>R10/I10</f>
        <v>#DIV/0!</v>
      </c>
      <c r="U10" s="77">
        <f>SUMIFS('Transaction List - Int Report 2'!$M$10:$M$115,'Transaction List - Int Report 2'!$D$10:$D$115,'Budget &amp; Fin Report-UKR'!U$9,'Transaction List - Int Report 2'!$B$10:$B$115,'Budget &amp; Fin Report-UKR'!$B10)</f>
        <v>0</v>
      </c>
      <c r="V10" s="78">
        <f>SUMIFS('Transaction List - Int Report 2'!$M$10:$M$115,'Transaction List - Int Report 2'!$D$10:$D$115,'Budget &amp; Fin Report-UKR'!V$9,'Transaction List - Int Report 2'!$B$10:$B$115,'Budget &amp; Fin Report-UKR'!$B10)</f>
        <v>0</v>
      </c>
      <c r="W10" s="132">
        <f>SUMIFS('Transaction List - Int Report 2'!$M$10:$M$115,'Transaction List - Int Report 2'!$D$10:$D$115,'Budget &amp; Fin Report-UKR'!W$9,'Transaction List - Int Report 2'!$B$10:$B$115,'Budget &amp; Fin Report-UKR'!$B10)</f>
        <v>0</v>
      </c>
      <c r="X10" s="132">
        <f>SUMIFS('Transaction List - Int Report 2'!$M$10:$M$115,'Transaction List - Int Report 2'!$D$10:$D$115,'Budget &amp; Fin Report-UKR'!X$9,'Transaction List - Int Report 2'!$B$10:$B$115,'Budget &amp; Fin Report-UKR'!$B10)</f>
        <v>0</v>
      </c>
      <c r="Y10" s="132">
        <f>SUMIFS('Transaction List - Int Report 2'!$M$10:$M$115,'Transaction List - Int Report 2'!$D$10:$D$115,'Budget &amp; Fin Report-UKR'!Y$9,'Transaction List - Int Report 2'!$B$10:$B$115,'Budget &amp; Fin Report-UKR'!$B10)</f>
        <v>0</v>
      </c>
      <c r="Z10" s="78">
        <f>SUMIFS('Transaction List - Int Report 2'!$M$10:$M$115,'Transaction List - Int Report 2'!$D$10:$D$115,'Budget &amp; Fin Report-UKR'!Z$9,'Transaction List - Int Report 2'!$B$10:$B$115,'Budget &amp; Fin Report-UKR'!$B10)</f>
        <v>0</v>
      </c>
      <c r="AA10" s="78">
        <f>SUM(U10:Z10)</f>
        <v>0</v>
      </c>
      <c r="AB10" s="165" t="e">
        <f>AA10/I10</f>
        <v>#DIV/0!</v>
      </c>
      <c r="AD10" s="77">
        <f>SUMIFS('Transaction List - Final Report'!$M$10:$M$115,'Transaction List - Final Report'!$D$10:$D$115,'Budget &amp; Fin Report-UKR'!AD$9,'Transaction List - Final Report'!$B$10:$B$115,'Budget &amp; Fin Report-UKR'!$B10)</f>
        <v>0</v>
      </c>
      <c r="AE10" s="78">
        <f>SUMIFS('Transaction List - Final Report'!$M$10:$M$115,'Transaction List - Final Report'!$D$10:$D$115,'Budget &amp; Fin Report-UKR'!AE$9,'Transaction List - Final Report'!$B$10:$B$115,'Budget &amp; Fin Report-UKR'!$B10)</f>
        <v>0</v>
      </c>
      <c r="AF10" s="132">
        <f>SUMIFS('Transaction List - Final Report'!$M$10:$M$115,'Transaction List - Final Report'!$D$10:$D$115,'Budget &amp; Fin Report-UKR'!AF$9,'Transaction List - Final Report'!$B$10:$B$115,'Budget &amp; Fin Report-UKR'!$B10)</f>
        <v>0</v>
      </c>
      <c r="AG10" s="132">
        <f>SUMIFS('Transaction List - Final Report'!$M$10:$M$115,'Transaction List - Final Report'!$D$10:$D$115,'Budget &amp; Fin Report-UKR'!AG$9,'Transaction List - Final Report'!$B$10:$B$115,'Budget &amp; Fin Report-UKR'!$B10)</f>
        <v>0</v>
      </c>
      <c r="AH10" s="132">
        <f>SUMIFS('Transaction List - Final Report'!$M$10:$M$115,'Transaction List - Final Report'!$D$10:$D$115,'Budget &amp; Fin Report-UKR'!AH$9,'Transaction List - Final Report'!$B$10:$B$115,'Budget &amp; Fin Report-UKR'!$B10)</f>
        <v>0</v>
      </c>
      <c r="AI10" s="78">
        <f>SUMIFS('Transaction List - Final Report'!$M$10:$M$115,'Transaction List - Final Report'!$D$10:$D$115,'Budget &amp; Fin Report-UKR'!AI$9,'Transaction List - Final Report'!$B$10:$B$115,'Budget &amp; Fin Report-UKR'!$B10)</f>
        <v>0</v>
      </c>
      <c r="AJ10" s="78">
        <f>SUM(AD10:AI10)</f>
        <v>0</v>
      </c>
      <c r="AK10" s="165" t="e">
        <f>AJ10/I10</f>
        <v>#DIV/0!</v>
      </c>
    </row>
    <row r="11" spans="1:37" ht="14.4">
      <c r="B11" s="196" t="s">
        <v>153</v>
      </c>
      <c r="C11" s="197" t="s">
        <v>280</v>
      </c>
      <c r="D11" s="198"/>
      <c r="E11" s="198"/>
      <c r="F11" s="199"/>
      <c r="G11" s="198"/>
      <c r="H11" s="200"/>
      <c r="I11" s="342">
        <f t="shared" ref="I11:I16" si="3">E11*F11*G11*H11</f>
        <v>0</v>
      </c>
      <c r="J11" s="395"/>
      <c r="K11" s="124"/>
      <c r="L11" s="77">
        <f>SUMIFS('Transaction List - Int Report 1'!$M$10:$M$115,'Transaction List - Int Report 1'!$D$10:$D$115,'Budget &amp; Fin Report-UKR'!L$9,'Transaction List - Int Report 1'!$B$10:$B$115,'Budget &amp; Fin Report-UKR'!$B11)</f>
        <v>0</v>
      </c>
      <c r="M11" s="78">
        <f>SUMIFS('Transaction List - Int Report 1'!$M$10:$M$115,'Transaction List - Int Report 1'!$D$10:$D$115,'Budget &amp; Fin Report-UKR'!M$9,'Transaction List - Int Report 1'!$B$10:$B$115,'Budget &amp; Fin Report-UKR'!$B11)</f>
        <v>0</v>
      </c>
      <c r="N11" s="132">
        <f>SUMIFS('Transaction List - Int Report 1'!$M$10:$M$115,'Transaction List - Int Report 1'!$D$10:$D$115,'Budget &amp; Fin Report-UKR'!N$9,'Transaction List - Int Report 1'!$B$10:$B$115,'Budget &amp; Fin Report-UKR'!$B11)</f>
        <v>0</v>
      </c>
      <c r="O11" s="132">
        <f>SUMIFS('Transaction List - Int Report 1'!$M$10:$M$115,'Transaction List - Int Report 1'!$D$10:$D$115,'Budget &amp; Fin Report-UKR'!O$9,'Transaction List - Int Report 1'!$B$10:$B$115,'Budget &amp; Fin Report-UKR'!$B11)</f>
        <v>0</v>
      </c>
      <c r="P11" s="132">
        <f>SUMIFS('Transaction List - Int Report 1'!$M$10:$M$115,'Transaction List - Int Report 1'!$D$10:$D$115,'Budget &amp; Fin Report-UKR'!P$9,'Transaction List - Int Report 1'!$B$10:$B$115,'Budget &amp; Fin Report-UKR'!$B11)</f>
        <v>0</v>
      </c>
      <c r="Q11" s="78">
        <f>SUMIFS('Transaction List - Int Report 1'!$M$10:$M$115,'Transaction List - Int Report 1'!$D$10:$D$115,'Budget &amp; Fin Report-UKR'!Q$9,'Transaction List - Int Report 1'!$B$10:$B$115,'Budget &amp; Fin Report-UKR'!$B11)</f>
        <v>0</v>
      </c>
      <c r="R11" s="78">
        <f t="shared" ref="R11:R20" si="4">SUM(L11:Q11)</f>
        <v>0</v>
      </c>
      <c r="S11" s="301" t="e">
        <f>R11/I11</f>
        <v>#DIV/0!</v>
      </c>
      <c r="U11" s="77">
        <f>SUMIFS('Transaction List - Int Report 2'!$M$10:$M$115,'Transaction List - Int Report 2'!$D$10:$D$115,'Budget &amp; Fin Report-UKR'!U$9,'Transaction List - Int Report 2'!$B$10:$B$115,'Budget &amp; Fin Report-UKR'!$B11)</f>
        <v>0</v>
      </c>
      <c r="V11" s="78">
        <f>SUMIFS('Transaction List - Int Report 2'!$M$10:$M$115,'Transaction List - Int Report 2'!$D$10:$D$115,'Budget &amp; Fin Report-UKR'!V$9,'Transaction List - Int Report 2'!$B$10:$B$115,'Budget &amp; Fin Report-UKR'!$B11)</f>
        <v>0</v>
      </c>
      <c r="W11" s="132">
        <f>SUMIFS('Transaction List - Int Report 2'!$M$10:$M$115,'Transaction List - Int Report 2'!$D$10:$D$115,'Budget &amp; Fin Report-UKR'!W$9,'Transaction List - Int Report 2'!$B$10:$B$115,'Budget &amp; Fin Report-UKR'!$B11)</f>
        <v>0</v>
      </c>
      <c r="X11" s="132">
        <f>SUMIFS('Transaction List - Int Report 2'!$M$10:$M$115,'Transaction List - Int Report 2'!$D$10:$D$115,'Budget &amp; Fin Report-UKR'!X$9,'Transaction List - Int Report 2'!$B$10:$B$115,'Budget &amp; Fin Report-UKR'!$B11)</f>
        <v>0</v>
      </c>
      <c r="Y11" s="132">
        <f>SUMIFS('Transaction List - Int Report 2'!$M$10:$M$115,'Transaction List - Int Report 2'!$D$10:$D$115,'Budget &amp; Fin Report-UKR'!Y$9,'Transaction List - Int Report 2'!$B$10:$B$115,'Budget &amp; Fin Report-UKR'!$B11)</f>
        <v>0</v>
      </c>
      <c r="Z11" s="78">
        <f>SUMIFS('Transaction List - Int Report 2'!$M$10:$M$115,'Transaction List - Int Report 2'!$D$10:$D$115,'Budget &amp; Fin Report-UKR'!Z$9,'Transaction List - Int Report 2'!$B$10:$B$115,'Budget &amp; Fin Report-UKR'!$B11)</f>
        <v>0</v>
      </c>
      <c r="AA11" s="78">
        <f t="shared" ref="AA11:AA20" si="5">SUM(U11:Z11)</f>
        <v>0</v>
      </c>
      <c r="AB11" s="165" t="e">
        <f t="shared" ref="AB11:AB24" si="6">AA11/I11</f>
        <v>#DIV/0!</v>
      </c>
      <c r="AD11" s="77">
        <f>SUMIFS('Transaction List - Final Report'!$M$10:$M$115,'Transaction List - Final Report'!$D$10:$D$115,'Budget &amp; Fin Report-UKR'!AD$9,'Transaction List - Final Report'!$B$10:$B$115,'Budget &amp; Fin Report-UKR'!$B11)</f>
        <v>0</v>
      </c>
      <c r="AE11" s="78">
        <f>SUMIFS('Transaction List - Final Report'!$M$10:$M$115,'Transaction List - Final Report'!$D$10:$D$115,'Budget &amp; Fin Report-UKR'!AE$9,'Transaction List - Final Report'!$B$10:$B$115,'Budget &amp; Fin Report-UKR'!$B11)</f>
        <v>0</v>
      </c>
      <c r="AF11" s="132">
        <f>SUMIFS('Transaction List - Final Report'!$M$10:$M$115,'Transaction List - Final Report'!$D$10:$D$115,'Budget &amp; Fin Report-UKR'!AF$9,'Transaction List - Final Report'!$B$10:$B$115,'Budget &amp; Fin Report-UKR'!$B11)</f>
        <v>0</v>
      </c>
      <c r="AG11" s="132">
        <f>SUMIFS('Transaction List - Final Report'!$M$10:$M$115,'Transaction List - Final Report'!$D$10:$D$115,'Budget &amp; Fin Report-UKR'!AG$9,'Transaction List - Final Report'!$B$10:$B$115,'Budget &amp; Fin Report-UKR'!$B11)</f>
        <v>0</v>
      </c>
      <c r="AH11" s="132">
        <f>SUMIFS('Transaction List - Final Report'!$M$10:$M$115,'Transaction List - Final Report'!$D$10:$D$115,'Budget &amp; Fin Report-UKR'!AH$9,'Transaction List - Final Report'!$B$10:$B$115,'Budget &amp; Fin Report-UKR'!$B11)</f>
        <v>0</v>
      </c>
      <c r="AI11" s="78">
        <f>SUMIFS('Transaction List - Final Report'!$M$10:$M$115,'Transaction List - Final Report'!$D$10:$D$115,'Budget &amp; Fin Report-UKR'!AI$9,'Transaction List - Final Report'!$B$10:$B$115,'Budget &amp; Fin Report-UKR'!$B11)</f>
        <v>0</v>
      </c>
      <c r="AJ11" s="78">
        <f t="shared" ref="AJ11:AJ20" si="7">SUM(AD11:AI11)</f>
        <v>0</v>
      </c>
      <c r="AK11" s="165" t="e">
        <f t="shared" ref="AK11:AK25" si="8">AJ11/I11</f>
        <v>#DIV/0!</v>
      </c>
    </row>
    <row r="12" spans="1:37" ht="14.4">
      <c r="B12" s="196" t="s">
        <v>155</v>
      </c>
      <c r="C12" s="197" t="s">
        <v>281</v>
      </c>
      <c r="D12" s="198"/>
      <c r="E12" s="198"/>
      <c r="F12" s="199"/>
      <c r="G12" s="198"/>
      <c r="H12" s="200"/>
      <c r="I12" s="342">
        <f t="shared" si="3"/>
        <v>0</v>
      </c>
      <c r="J12" s="395"/>
      <c r="K12" s="124"/>
      <c r="L12" s="77">
        <f>SUMIFS('Transaction List - Int Report 1'!$M$10:$M$115,'Transaction List - Int Report 1'!$D$10:$D$115,'Budget &amp; Fin Report-UKR'!L$9,'Transaction List - Int Report 1'!$B$10:$B$115,'Budget &amp; Fin Report-UKR'!$B12)</f>
        <v>0</v>
      </c>
      <c r="M12" s="78">
        <f>SUMIFS('Transaction List - Int Report 1'!$M$10:$M$115,'Transaction List - Int Report 1'!$D$10:$D$115,'Budget &amp; Fin Report-UKR'!M$9,'Transaction List - Int Report 1'!$B$10:$B$115,'Budget &amp; Fin Report-UKR'!$B12)</f>
        <v>0</v>
      </c>
      <c r="N12" s="132">
        <f>SUMIFS('Transaction List - Int Report 1'!$M$10:$M$115,'Transaction List - Int Report 1'!$D$10:$D$115,'Budget &amp; Fin Report-UKR'!N$9,'Transaction List - Int Report 1'!$B$10:$B$115,'Budget &amp; Fin Report-UKR'!$B12)</f>
        <v>0</v>
      </c>
      <c r="O12" s="132">
        <f>SUMIFS('Transaction List - Int Report 1'!$M$10:$M$115,'Transaction List - Int Report 1'!$D$10:$D$115,'Budget &amp; Fin Report-UKR'!O$9,'Transaction List - Int Report 1'!$B$10:$B$115,'Budget &amp; Fin Report-UKR'!$B12)</f>
        <v>0</v>
      </c>
      <c r="P12" s="132">
        <f>SUMIFS('Transaction List - Int Report 1'!$M$10:$M$115,'Transaction List - Int Report 1'!$D$10:$D$115,'Budget &amp; Fin Report-UKR'!P$9,'Transaction List - Int Report 1'!$B$10:$B$115,'Budget &amp; Fin Report-UKR'!$B12)</f>
        <v>0</v>
      </c>
      <c r="Q12" s="78">
        <f>SUMIFS('Transaction List - Int Report 1'!$M$10:$M$115,'Transaction List - Int Report 1'!$D$10:$D$115,'Budget &amp; Fin Report-UKR'!Q$9,'Transaction List - Int Report 1'!$B$10:$B$115,'Budget &amp; Fin Report-UKR'!$B12)</f>
        <v>0</v>
      </c>
      <c r="R12" s="78">
        <f t="shared" si="4"/>
        <v>0</v>
      </c>
      <c r="S12" s="165" t="e">
        <f t="shared" ref="S12:S24" si="9">R12/I12</f>
        <v>#DIV/0!</v>
      </c>
      <c r="U12" s="77">
        <f>SUMIFS('Transaction List - Int Report 2'!$M$10:$M$115,'Transaction List - Int Report 2'!$D$10:$D$115,'Budget &amp; Fin Report-UKR'!U$9,'Transaction List - Int Report 2'!$B$10:$B$115,'Budget &amp; Fin Report-UKR'!$B12)</f>
        <v>0</v>
      </c>
      <c r="V12" s="78">
        <f>SUMIFS('Transaction List - Int Report 2'!$M$10:$M$115,'Transaction List - Int Report 2'!$D$10:$D$115,'Budget &amp; Fin Report-UKR'!V$9,'Transaction List - Int Report 2'!$B$10:$B$115,'Budget &amp; Fin Report-UKR'!$B12)</f>
        <v>0</v>
      </c>
      <c r="W12" s="132">
        <f>SUMIFS('Transaction List - Int Report 2'!$M$10:$M$115,'Transaction List - Int Report 2'!$D$10:$D$115,'Budget &amp; Fin Report-UKR'!W$9,'Transaction List - Int Report 2'!$B$10:$B$115,'Budget &amp; Fin Report-UKR'!$B12)</f>
        <v>0</v>
      </c>
      <c r="X12" s="132">
        <f>SUMIFS('Transaction List - Int Report 2'!$M$10:$M$115,'Transaction List - Int Report 2'!$D$10:$D$115,'Budget &amp; Fin Report-UKR'!X$9,'Transaction List - Int Report 2'!$B$10:$B$115,'Budget &amp; Fin Report-UKR'!$B12)</f>
        <v>0</v>
      </c>
      <c r="Y12" s="132">
        <f>SUMIFS('Transaction List - Int Report 2'!$M$10:$M$115,'Transaction List - Int Report 2'!$D$10:$D$115,'Budget &amp; Fin Report-UKR'!Y$9,'Transaction List - Int Report 2'!$B$10:$B$115,'Budget &amp; Fin Report-UKR'!$B12)</f>
        <v>0</v>
      </c>
      <c r="Z12" s="78">
        <f>SUMIFS('Transaction List - Int Report 2'!$M$10:$M$115,'Transaction List - Int Report 2'!$D$10:$D$115,'Budget &amp; Fin Report-UKR'!Z$9,'Transaction List - Int Report 2'!$B$10:$B$115,'Budget &amp; Fin Report-UKR'!$B12)</f>
        <v>0</v>
      </c>
      <c r="AA12" s="78">
        <f t="shared" si="5"/>
        <v>0</v>
      </c>
      <c r="AB12" s="165" t="e">
        <f t="shared" si="6"/>
        <v>#DIV/0!</v>
      </c>
      <c r="AD12" s="77">
        <f>SUMIFS('Transaction List - Final Report'!$M$10:$M$115,'Transaction List - Final Report'!$D$10:$D$115,'Budget &amp; Fin Report-UKR'!AD$9,'Transaction List - Final Report'!$B$10:$B$115,'Budget &amp; Fin Report-UKR'!$B12)</f>
        <v>0</v>
      </c>
      <c r="AE12" s="78">
        <f>SUMIFS('Transaction List - Final Report'!$M$10:$M$115,'Transaction List - Final Report'!$D$10:$D$115,'Budget &amp; Fin Report-UKR'!AE$9,'Transaction List - Final Report'!$B$10:$B$115,'Budget &amp; Fin Report-UKR'!$B12)</f>
        <v>0</v>
      </c>
      <c r="AF12" s="132">
        <f>SUMIFS('Transaction List - Final Report'!$M$10:$M$115,'Transaction List - Final Report'!$D$10:$D$115,'Budget &amp; Fin Report-UKR'!AF$9,'Transaction List - Final Report'!$B$10:$B$115,'Budget &amp; Fin Report-UKR'!$B12)</f>
        <v>0</v>
      </c>
      <c r="AG12" s="132">
        <f>SUMIFS('Transaction List - Final Report'!$M$10:$M$115,'Transaction List - Final Report'!$D$10:$D$115,'Budget &amp; Fin Report-UKR'!AG$9,'Transaction List - Final Report'!$B$10:$B$115,'Budget &amp; Fin Report-UKR'!$B12)</f>
        <v>0</v>
      </c>
      <c r="AH12" s="132">
        <f>SUMIFS('Transaction List - Final Report'!$M$10:$M$115,'Transaction List - Final Report'!$D$10:$D$115,'Budget &amp; Fin Report-UKR'!AH$9,'Transaction List - Final Report'!$B$10:$B$115,'Budget &amp; Fin Report-UKR'!$B12)</f>
        <v>0</v>
      </c>
      <c r="AI12" s="78">
        <f>SUMIFS('Transaction List - Final Report'!$M$10:$M$115,'Transaction List - Final Report'!$D$10:$D$115,'Budget &amp; Fin Report-UKR'!AI$9,'Transaction List - Final Report'!$B$10:$B$115,'Budget &amp; Fin Report-UKR'!$B12)</f>
        <v>0</v>
      </c>
      <c r="AJ12" s="78">
        <f t="shared" si="7"/>
        <v>0</v>
      </c>
      <c r="AK12" s="165" t="e">
        <f t="shared" si="8"/>
        <v>#DIV/0!</v>
      </c>
    </row>
    <row r="13" spans="1:37" ht="14.4">
      <c r="B13" s="196" t="s">
        <v>157</v>
      </c>
      <c r="C13" s="197"/>
      <c r="D13" s="198"/>
      <c r="E13" s="198"/>
      <c r="F13" s="199"/>
      <c r="G13" s="198"/>
      <c r="H13" s="200"/>
      <c r="I13" s="342">
        <f>E13*F13*G13*H13</f>
        <v>0</v>
      </c>
      <c r="J13" s="395"/>
      <c r="K13" s="124"/>
      <c r="L13" s="77">
        <f>SUMIFS('Transaction List - Int Report 1'!$M$10:$M$115,'Transaction List - Int Report 1'!$D$10:$D$115,'Budget &amp; Fin Report-UKR'!L$9,'Transaction List - Int Report 1'!$B$10:$B$115,'Budget &amp; Fin Report-UKR'!$B13)</f>
        <v>0</v>
      </c>
      <c r="M13" s="78">
        <f>SUMIFS('Transaction List - Int Report 1'!$M$10:$M$115,'Transaction List - Int Report 1'!$D$10:$D$115,'Budget &amp; Fin Report-UKR'!M$9,'Transaction List - Int Report 1'!$B$10:$B$115,'Budget &amp; Fin Report-UKR'!$B13)</f>
        <v>0</v>
      </c>
      <c r="N13" s="132">
        <f>SUMIFS('Transaction List - Int Report 1'!$M$10:$M$115,'Transaction List - Int Report 1'!$D$10:$D$115,'Budget &amp; Fin Report-UKR'!N$9,'Transaction List - Int Report 1'!$B$10:$B$115,'Budget &amp; Fin Report-UKR'!$B13)</f>
        <v>0</v>
      </c>
      <c r="O13" s="132">
        <f>SUMIFS('Transaction List - Int Report 1'!$M$10:$M$115,'Transaction List - Int Report 1'!$D$10:$D$115,'Budget &amp; Fin Report-UKR'!O$9,'Transaction List - Int Report 1'!$B$10:$B$115,'Budget &amp; Fin Report-UKR'!$B13)</f>
        <v>0</v>
      </c>
      <c r="P13" s="132">
        <f>SUMIFS('Transaction List - Int Report 1'!$M$10:$M$115,'Transaction List - Int Report 1'!$D$10:$D$115,'Budget &amp; Fin Report-UKR'!P$9,'Transaction List - Int Report 1'!$B$10:$B$115,'Budget &amp; Fin Report-UKR'!$B13)</f>
        <v>0</v>
      </c>
      <c r="Q13" s="78">
        <f>SUMIFS('Transaction List - Int Report 1'!$M$10:$M$115,'Transaction List - Int Report 1'!$D$10:$D$115,'Budget &amp; Fin Report-UKR'!Q$9,'Transaction List - Int Report 1'!$B$10:$B$115,'Budget &amp; Fin Report-UKR'!$B13)</f>
        <v>0</v>
      </c>
      <c r="R13" s="78">
        <f t="shared" si="4"/>
        <v>0</v>
      </c>
      <c r="S13" s="167" t="e">
        <f t="shared" si="9"/>
        <v>#DIV/0!</v>
      </c>
      <c r="U13" s="77">
        <f>SUMIFS('Transaction List - Int Report 2'!$M$10:$M$115,'Transaction List - Int Report 2'!$D$10:$D$115,'Budget &amp; Fin Report-UKR'!U$9,'Transaction List - Int Report 2'!$B$10:$B$115,'Budget &amp; Fin Report-UKR'!$B13)</f>
        <v>0</v>
      </c>
      <c r="V13" s="78">
        <f>SUMIFS('Transaction List - Int Report 2'!$M$10:$M$115,'Transaction List - Int Report 2'!$D$10:$D$115,'Budget &amp; Fin Report-UKR'!V$9,'Transaction List - Int Report 2'!$B$10:$B$115,'Budget &amp; Fin Report-UKR'!$B13)</f>
        <v>0</v>
      </c>
      <c r="W13" s="132">
        <f>SUMIFS('Transaction List - Int Report 2'!$M$10:$M$115,'Transaction List - Int Report 2'!$D$10:$D$115,'Budget &amp; Fin Report-UKR'!W$9,'Transaction List - Int Report 2'!$B$10:$B$115,'Budget &amp; Fin Report-UKR'!$B13)</f>
        <v>0</v>
      </c>
      <c r="X13" s="132">
        <f>SUMIFS('Transaction List - Int Report 2'!$M$10:$M$115,'Transaction List - Int Report 2'!$D$10:$D$115,'Budget &amp; Fin Report-UKR'!X$9,'Transaction List - Int Report 2'!$B$10:$B$115,'Budget &amp; Fin Report-UKR'!$B13)</f>
        <v>0</v>
      </c>
      <c r="Y13" s="132">
        <f>SUMIFS('Transaction List - Int Report 2'!$M$10:$M$115,'Transaction List - Int Report 2'!$D$10:$D$115,'Budget &amp; Fin Report-UKR'!Y$9,'Transaction List - Int Report 2'!$B$10:$B$115,'Budget &amp; Fin Report-UKR'!$B13)</f>
        <v>0</v>
      </c>
      <c r="Z13" s="78">
        <f>SUMIFS('Transaction List - Int Report 2'!$M$10:$M$115,'Transaction List - Int Report 2'!$D$10:$D$115,'Budget &amp; Fin Report-UKR'!Z$9,'Transaction List - Int Report 2'!$B$10:$B$115,'Budget &amp; Fin Report-UKR'!$B13)</f>
        <v>0</v>
      </c>
      <c r="AA13" s="78">
        <f t="shared" si="5"/>
        <v>0</v>
      </c>
      <c r="AB13" s="165" t="e">
        <f t="shared" si="6"/>
        <v>#DIV/0!</v>
      </c>
      <c r="AD13" s="77">
        <f>SUMIFS('Transaction List - Final Report'!$M$10:$M$115,'Transaction List - Final Report'!$D$10:$D$115,'Budget &amp; Fin Report-UKR'!AD$9,'Transaction List - Final Report'!$B$10:$B$115,'Budget &amp; Fin Report-UKR'!$B13)</f>
        <v>0</v>
      </c>
      <c r="AE13" s="78">
        <f>SUMIFS('Transaction List - Final Report'!$M$10:$M$115,'Transaction List - Final Report'!$D$10:$D$115,'Budget &amp; Fin Report-UKR'!AE$9,'Transaction List - Final Report'!$B$10:$B$115,'Budget &amp; Fin Report-UKR'!$B13)</f>
        <v>0</v>
      </c>
      <c r="AF13" s="132">
        <f>SUMIFS('Transaction List - Final Report'!$M$10:$M$115,'Transaction List - Final Report'!$D$10:$D$115,'Budget &amp; Fin Report-UKR'!AF$9,'Transaction List - Final Report'!$B$10:$B$115,'Budget &amp; Fin Report-UKR'!$B13)</f>
        <v>0</v>
      </c>
      <c r="AG13" s="132">
        <f>SUMIFS('Transaction List - Final Report'!$M$10:$M$115,'Transaction List - Final Report'!$D$10:$D$115,'Budget &amp; Fin Report-UKR'!AG$9,'Transaction List - Final Report'!$B$10:$B$115,'Budget &amp; Fin Report-UKR'!$B13)</f>
        <v>0</v>
      </c>
      <c r="AH13" s="132">
        <f>SUMIFS('Transaction List - Final Report'!$M$10:$M$115,'Transaction List - Final Report'!$D$10:$D$115,'Budget &amp; Fin Report-UKR'!AH$9,'Transaction List - Final Report'!$B$10:$B$115,'Budget &amp; Fin Report-UKR'!$B13)</f>
        <v>0</v>
      </c>
      <c r="AI13" s="78">
        <f>SUMIFS('Transaction List - Final Report'!$M$10:$M$115,'Transaction List - Final Report'!$D$10:$D$115,'Budget &amp; Fin Report-UKR'!AI$9,'Transaction List - Final Report'!$B$10:$B$115,'Budget &amp; Fin Report-UKR'!$B13)</f>
        <v>0</v>
      </c>
      <c r="AJ13" s="78">
        <f t="shared" si="7"/>
        <v>0</v>
      </c>
      <c r="AK13" s="167" t="e">
        <f t="shared" si="8"/>
        <v>#DIV/0!</v>
      </c>
    </row>
    <row r="14" spans="1:37" ht="14.4">
      <c r="B14" s="196" t="s">
        <v>158</v>
      </c>
      <c r="C14" s="197"/>
      <c r="D14" s="198"/>
      <c r="E14" s="198"/>
      <c r="F14" s="199"/>
      <c r="G14" s="198"/>
      <c r="H14" s="200"/>
      <c r="I14" s="342">
        <f t="shared" si="3"/>
        <v>0</v>
      </c>
      <c r="J14" s="395"/>
      <c r="K14" s="124"/>
      <c r="L14" s="77">
        <f>SUMIFS('Transaction List - Int Report 1'!$M$10:$M$115,'Transaction List - Int Report 1'!$D$10:$D$115,'Budget &amp; Fin Report-UKR'!L$9,'Transaction List - Int Report 1'!$B$10:$B$115,'Budget &amp; Fin Report-UKR'!$B14)</f>
        <v>0</v>
      </c>
      <c r="M14" s="78">
        <f>SUMIFS('Transaction List - Int Report 1'!$M$10:$M$115,'Transaction List - Int Report 1'!$D$10:$D$115,'Budget &amp; Fin Report-UKR'!M$9,'Transaction List - Int Report 1'!$B$10:$B$115,'Budget &amp; Fin Report-UKR'!$B14)</f>
        <v>0</v>
      </c>
      <c r="N14" s="132">
        <f>SUMIFS('Transaction List - Int Report 1'!$M$10:$M$115,'Transaction List - Int Report 1'!$D$10:$D$115,'Budget &amp; Fin Report-UKR'!N$9,'Transaction List - Int Report 1'!$B$10:$B$115,'Budget &amp; Fin Report-UKR'!$B14)</f>
        <v>0</v>
      </c>
      <c r="O14" s="132">
        <f>SUMIFS('Transaction List - Int Report 1'!$M$10:$M$115,'Transaction List - Int Report 1'!$D$10:$D$115,'Budget &amp; Fin Report-UKR'!O$9,'Transaction List - Int Report 1'!$B$10:$B$115,'Budget &amp; Fin Report-UKR'!$B14)</f>
        <v>0</v>
      </c>
      <c r="P14" s="132">
        <f>SUMIFS('Transaction List - Int Report 1'!$M$10:$M$115,'Transaction List - Int Report 1'!$D$10:$D$115,'Budget &amp; Fin Report-UKR'!P$9,'Transaction List - Int Report 1'!$B$10:$B$115,'Budget &amp; Fin Report-UKR'!$B14)</f>
        <v>0</v>
      </c>
      <c r="Q14" s="78">
        <f>SUMIFS('Transaction List - Int Report 1'!$M$10:$M$115,'Transaction List - Int Report 1'!$D$10:$D$115,'Budget &amp; Fin Report-UKR'!Q$9,'Transaction List - Int Report 1'!$B$10:$B$115,'Budget &amp; Fin Report-UKR'!$B14)</f>
        <v>0</v>
      </c>
      <c r="R14" s="78">
        <f t="shared" si="4"/>
        <v>0</v>
      </c>
      <c r="S14" s="167" t="e">
        <f t="shared" si="9"/>
        <v>#DIV/0!</v>
      </c>
      <c r="U14" s="77">
        <f>SUMIFS('Transaction List - Int Report 2'!$M$10:$M$115,'Transaction List - Int Report 2'!$D$10:$D$115,'Budget &amp; Fin Report-UKR'!U$9,'Transaction List - Int Report 2'!$B$10:$B$115,'Budget &amp; Fin Report-UKR'!$B14)</f>
        <v>0</v>
      </c>
      <c r="V14" s="78">
        <f>SUMIFS('Transaction List - Int Report 2'!$M$10:$M$115,'Transaction List - Int Report 2'!$D$10:$D$115,'Budget &amp; Fin Report-UKR'!V$9,'Transaction List - Int Report 2'!$B$10:$B$115,'Budget &amp; Fin Report-UKR'!$B14)</f>
        <v>0</v>
      </c>
      <c r="W14" s="132">
        <f>SUMIFS('Transaction List - Int Report 2'!$M$10:$M$115,'Transaction List - Int Report 2'!$D$10:$D$115,'Budget &amp; Fin Report-UKR'!W$9,'Transaction List - Int Report 2'!$B$10:$B$115,'Budget &amp; Fin Report-UKR'!$B14)</f>
        <v>0</v>
      </c>
      <c r="X14" s="132">
        <f>SUMIFS('Transaction List - Int Report 2'!$M$10:$M$115,'Transaction List - Int Report 2'!$D$10:$D$115,'Budget &amp; Fin Report-UKR'!X$9,'Transaction List - Int Report 2'!$B$10:$B$115,'Budget &amp; Fin Report-UKR'!$B14)</f>
        <v>0</v>
      </c>
      <c r="Y14" s="132">
        <f>SUMIFS('Transaction List - Int Report 2'!$M$10:$M$115,'Transaction List - Int Report 2'!$D$10:$D$115,'Budget &amp; Fin Report-UKR'!Y$9,'Transaction List - Int Report 2'!$B$10:$B$115,'Budget &amp; Fin Report-UKR'!$B14)</f>
        <v>0</v>
      </c>
      <c r="Z14" s="78">
        <f>SUMIFS('Transaction List - Int Report 2'!$M$10:$M$115,'Transaction List - Int Report 2'!$D$10:$D$115,'Budget &amp; Fin Report-UKR'!Z$9,'Transaction List - Int Report 2'!$B$10:$B$115,'Budget &amp; Fin Report-UKR'!$B14)</f>
        <v>0</v>
      </c>
      <c r="AA14" s="78">
        <f t="shared" si="5"/>
        <v>0</v>
      </c>
      <c r="AB14" s="165" t="e">
        <f t="shared" si="6"/>
        <v>#DIV/0!</v>
      </c>
      <c r="AD14" s="77">
        <f>SUMIFS('Transaction List - Final Report'!$M$10:$M$115,'Transaction List - Final Report'!$D$10:$D$115,'Budget &amp; Fin Report-UKR'!AD$9,'Transaction List - Final Report'!$B$10:$B$115,'Budget &amp; Fin Report-UKR'!$B14)</f>
        <v>0</v>
      </c>
      <c r="AE14" s="78">
        <f>SUMIFS('Transaction List - Final Report'!$M$10:$M$115,'Transaction List - Final Report'!$D$10:$D$115,'Budget &amp; Fin Report-UKR'!AE$9,'Transaction List - Final Report'!$B$10:$B$115,'Budget &amp; Fin Report-UKR'!$B14)</f>
        <v>0</v>
      </c>
      <c r="AF14" s="132">
        <f>SUMIFS('Transaction List - Final Report'!$M$10:$M$115,'Transaction List - Final Report'!$D$10:$D$115,'Budget &amp; Fin Report-UKR'!AF$9,'Transaction List - Final Report'!$B$10:$B$115,'Budget &amp; Fin Report-UKR'!$B14)</f>
        <v>0</v>
      </c>
      <c r="AG14" s="132">
        <f>SUMIFS('Transaction List - Final Report'!$M$10:$M$115,'Transaction List - Final Report'!$D$10:$D$115,'Budget &amp; Fin Report-UKR'!AG$9,'Transaction List - Final Report'!$B$10:$B$115,'Budget &amp; Fin Report-UKR'!$B14)</f>
        <v>0</v>
      </c>
      <c r="AH14" s="132">
        <f>SUMIFS('Transaction List - Final Report'!$M$10:$M$115,'Transaction List - Final Report'!$D$10:$D$115,'Budget &amp; Fin Report-UKR'!AH$9,'Transaction List - Final Report'!$B$10:$B$115,'Budget &amp; Fin Report-UKR'!$B14)</f>
        <v>0</v>
      </c>
      <c r="AI14" s="78">
        <f>SUMIFS('Transaction List - Final Report'!$M$10:$M$115,'Transaction List - Final Report'!$D$10:$D$115,'Budget &amp; Fin Report-UKR'!AI$9,'Transaction List - Final Report'!$B$10:$B$115,'Budget &amp; Fin Report-UKR'!$B14)</f>
        <v>0</v>
      </c>
      <c r="AJ14" s="78">
        <f t="shared" si="7"/>
        <v>0</v>
      </c>
      <c r="AK14" s="167" t="e">
        <f t="shared" si="8"/>
        <v>#DIV/0!</v>
      </c>
    </row>
    <row r="15" spans="1:37" ht="14.4">
      <c r="B15" s="196" t="s">
        <v>159</v>
      </c>
      <c r="C15" s="197"/>
      <c r="D15" s="198"/>
      <c r="E15" s="198"/>
      <c r="F15" s="199"/>
      <c r="G15" s="198"/>
      <c r="H15" s="200"/>
      <c r="I15" s="342">
        <f>E15*F15*G15*H15</f>
        <v>0</v>
      </c>
      <c r="J15" s="395"/>
      <c r="K15" s="124"/>
      <c r="L15" s="77">
        <f>SUMIFS('Transaction List - Int Report 1'!$M$10:$M$115,'Transaction List - Int Report 1'!$D$10:$D$115,'Budget &amp; Fin Report-UKR'!L$9,'Transaction List - Int Report 1'!$B$10:$B$115,'Budget &amp; Fin Report-UKR'!$B15)</f>
        <v>0</v>
      </c>
      <c r="M15" s="78">
        <f>SUMIFS('Transaction List - Int Report 1'!$M$10:$M$115,'Transaction List - Int Report 1'!$D$10:$D$115,'Budget &amp; Fin Report-UKR'!M$9,'Transaction List - Int Report 1'!$B$10:$B$115,'Budget &amp; Fin Report-UKR'!$B15)</f>
        <v>0</v>
      </c>
      <c r="N15" s="132">
        <f>SUMIFS('Transaction List - Int Report 1'!$M$10:$M$115,'Transaction List - Int Report 1'!$D$10:$D$115,'Budget &amp; Fin Report-UKR'!N$9,'Transaction List - Int Report 1'!$B$10:$B$115,'Budget &amp; Fin Report-UKR'!$B15)</f>
        <v>0</v>
      </c>
      <c r="O15" s="132">
        <f>SUMIFS('Transaction List - Int Report 1'!$M$10:$M$115,'Transaction List - Int Report 1'!$D$10:$D$115,'Budget &amp; Fin Report-UKR'!O$9,'Transaction List - Int Report 1'!$B$10:$B$115,'Budget &amp; Fin Report-UKR'!$B15)</f>
        <v>0</v>
      </c>
      <c r="P15" s="132">
        <f>SUMIFS('Transaction List - Int Report 1'!$M$10:$M$115,'Transaction List - Int Report 1'!$D$10:$D$115,'Budget &amp; Fin Report-UKR'!P$9,'Transaction List - Int Report 1'!$B$10:$B$115,'Budget &amp; Fin Report-UKR'!$B15)</f>
        <v>0</v>
      </c>
      <c r="Q15" s="78">
        <f>SUMIFS('Transaction List - Int Report 1'!$M$10:$M$115,'Transaction List - Int Report 1'!$D$10:$D$115,'Budget &amp; Fin Report-UKR'!Q$9,'Transaction List - Int Report 1'!$B$10:$B$115,'Budget &amp; Fin Report-UKR'!$B15)</f>
        <v>0</v>
      </c>
      <c r="R15" s="78">
        <f t="shared" si="4"/>
        <v>0</v>
      </c>
      <c r="S15" s="167" t="e">
        <f t="shared" si="9"/>
        <v>#DIV/0!</v>
      </c>
      <c r="U15" s="77">
        <f>SUMIFS('Transaction List - Int Report 2'!$M$10:$M$115,'Transaction List - Int Report 2'!$D$10:$D$115,'Budget &amp; Fin Report-UKR'!U$9,'Transaction List - Int Report 2'!$B$10:$B$115,'Budget &amp; Fin Report-UKR'!$B15)</f>
        <v>0</v>
      </c>
      <c r="V15" s="78">
        <f>SUMIFS('Transaction List - Int Report 2'!$M$10:$M$115,'Transaction List - Int Report 2'!$D$10:$D$115,'Budget &amp; Fin Report-UKR'!V$9,'Transaction List - Int Report 2'!$B$10:$B$115,'Budget &amp; Fin Report-UKR'!$B15)</f>
        <v>0</v>
      </c>
      <c r="W15" s="132">
        <f>SUMIFS('Transaction List - Int Report 2'!$M$10:$M$115,'Transaction List - Int Report 2'!$D$10:$D$115,'Budget &amp; Fin Report-UKR'!W$9,'Transaction List - Int Report 2'!$B$10:$B$115,'Budget &amp; Fin Report-UKR'!$B15)</f>
        <v>0</v>
      </c>
      <c r="X15" s="132">
        <f>SUMIFS('Transaction List - Int Report 2'!$M$10:$M$115,'Transaction List - Int Report 2'!$D$10:$D$115,'Budget &amp; Fin Report-UKR'!X$9,'Transaction List - Int Report 2'!$B$10:$B$115,'Budget &amp; Fin Report-UKR'!$B15)</f>
        <v>0</v>
      </c>
      <c r="Y15" s="132">
        <f>SUMIFS('Transaction List - Int Report 2'!$M$10:$M$115,'Transaction List - Int Report 2'!$D$10:$D$115,'Budget &amp; Fin Report-UKR'!Y$9,'Transaction List - Int Report 2'!$B$10:$B$115,'Budget &amp; Fin Report-UKR'!$B15)</f>
        <v>0</v>
      </c>
      <c r="Z15" s="78">
        <f>SUMIFS('Transaction List - Int Report 2'!$M$10:$M$115,'Transaction List - Int Report 2'!$D$10:$D$115,'Budget &amp; Fin Report-UKR'!Z$9,'Transaction List - Int Report 2'!$B$10:$B$115,'Budget &amp; Fin Report-UKR'!$B15)</f>
        <v>0</v>
      </c>
      <c r="AA15" s="78">
        <f t="shared" si="5"/>
        <v>0</v>
      </c>
      <c r="AB15" s="165" t="e">
        <f t="shared" si="6"/>
        <v>#DIV/0!</v>
      </c>
      <c r="AD15" s="77">
        <f>SUMIFS('Transaction List - Final Report'!$M$10:$M$115,'Transaction List - Final Report'!$D$10:$D$115,'Budget &amp; Fin Report-UKR'!AD$9,'Transaction List - Final Report'!$B$10:$B$115,'Budget &amp; Fin Report-UKR'!$B15)</f>
        <v>0</v>
      </c>
      <c r="AE15" s="78">
        <f>SUMIFS('Transaction List - Final Report'!$M$10:$M$115,'Transaction List - Final Report'!$D$10:$D$115,'Budget &amp; Fin Report-UKR'!AE$9,'Transaction List - Final Report'!$B$10:$B$115,'Budget &amp; Fin Report-UKR'!$B15)</f>
        <v>0</v>
      </c>
      <c r="AF15" s="132">
        <f>SUMIFS('Transaction List - Final Report'!$M$10:$M$115,'Transaction List - Final Report'!$D$10:$D$115,'Budget &amp; Fin Report-UKR'!AF$9,'Transaction List - Final Report'!$B$10:$B$115,'Budget &amp; Fin Report-UKR'!$B15)</f>
        <v>0</v>
      </c>
      <c r="AG15" s="132">
        <f>SUMIFS('Transaction List - Final Report'!$M$10:$M$115,'Transaction List - Final Report'!$D$10:$D$115,'Budget &amp; Fin Report-UKR'!AG$9,'Transaction List - Final Report'!$B$10:$B$115,'Budget &amp; Fin Report-UKR'!$B15)</f>
        <v>0</v>
      </c>
      <c r="AH15" s="132">
        <f>SUMIFS('Transaction List - Final Report'!$M$10:$M$115,'Transaction List - Final Report'!$D$10:$D$115,'Budget &amp; Fin Report-UKR'!AH$9,'Transaction List - Final Report'!$B$10:$B$115,'Budget &amp; Fin Report-UKR'!$B15)</f>
        <v>0</v>
      </c>
      <c r="AI15" s="78">
        <f>SUMIFS('Transaction List - Final Report'!$M$10:$M$115,'Transaction List - Final Report'!$D$10:$D$115,'Budget &amp; Fin Report-UKR'!AI$9,'Transaction List - Final Report'!$B$10:$B$115,'Budget &amp; Fin Report-UKR'!$B15)</f>
        <v>0</v>
      </c>
      <c r="AJ15" s="78">
        <f t="shared" si="7"/>
        <v>0</v>
      </c>
      <c r="AK15" s="167" t="e">
        <f t="shared" si="8"/>
        <v>#DIV/0!</v>
      </c>
    </row>
    <row r="16" spans="1:37" ht="14.4">
      <c r="B16" s="196" t="s">
        <v>160</v>
      </c>
      <c r="C16" s="197"/>
      <c r="D16" s="198"/>
      <c r="E16" s="198"/>
      <c r="F16" s="199"/>
      <c r="G16" s="198"/>
      <c r="H16" s="200"/>
      <c r="I16" s="342">
        <f t="shared" si="3"/>
        <v>0</v>
      </c>
      <c r="J16" s="395"/>
      <c r="K16" s="124"/>
      <c r="L16" s="77">
        <f>SUMIFS('Transaction List - Int Report 1'!$M$10:$M$115,'Transaction List - Int Report 1'!$D$10:$D$115,'Budget &amp; Fin Report-UKR'!L$9,'Transaction List - Int Report 1'!$B$10:$B$115,'Budget &amp; Fin Report-UKR'!$B16)</f>
        <v>0</v>
      </c>
      <c r="M16" s="78">
        <f>SUMIFS('Transaction List - Int Report 1'!$M$10:$M$115,'Transaction List - Int Report 1'!$D$10:$D$115,'Budget &amp; Fin Report-UKR'!M$9,'Transaction List - Int Report 1'!$B$10:$B$115,'Budget &amp; Fin Report-UKR'!$B16)</f>
        <v>0</v>
      </c>
      <c r="N16" s="132">
        <f>SUMIFS('Transaction List - Int Report 1'!$M$10:$M$115,'Transaction List - Int Report 1'!$D$10:$D$115,'Budget &amp; Fin Report-UKR'!N$9,'Transaction List - Int Report 1'!$B$10:$B$115,'Budget &amp; Fin Report-UKR'!$B16)</f>
        <v>0</v>
      </c>
      <c r="O16" s="132">
        <f>SUMIFS('Transaction List - Int Report 1'!$M$10:$M$115,'Transaction List - Int Report 1'!$D$10:$D$115,'Budget &amp; Fin Report-UKR'!O$9,'Transaction List - Int Report 1'!$B$10:$B$115,'Budget &amp; Fin Report-UKR'!$B16)</f>
        <v>0</v>
      </c>
      <c r="P16" s="132">
        <f>SUMIFS('Transaction List - Int Report 1'!$M$10:$M$115,'Transaction List - Int Report 1'!$D$10:$D$115,'Budget &amp; Fin Report-UKR'!P$9,'Transaction List - Int Report 1'!$B$10:$B$115,'Budget &amp; Fin Report-UKR'!$B16)</f>
        <v>0</v>
      </c>
      <c r="Q16" s="78">
        <f>SUMIFS('Transaction List - Int Report 1'!$M$10:$M$115,'Transaction List - Int Report 1'!$D$10:$D$115,'Budget &amp; Fin Report-UKR'!Q$9,'Transaction List - Int Report 1'!$B$10:$B$115,'Budget &amp; Fin Report-UKR'!$B16)</f>
        <v>0</v>
      </c>
      <c r="R16" s="78">
        <f t="shared" si="4"/>
        <v>0</v>
      </c>
      <c r="S16" s="167" t="e">
        <f t="shared" si="9"/>
        <v>#DIV/0!</v>
      </c>
      <c r="U16" s="77">
        <f>SUMIFS('Transaction List - Int Report 2'!$M$10:$M$115,'Transaction List - Int Report 2'!$D$10:$D$115,'Budget &amp; Fin Report-UKR'!U$9,'Transaction List - Int Report 2'!$B$10:$B$115,'Budget &amp; Fin Report-UKR'!$B16)</f>
        <v>0</v>
      </c>
      <c r="V16" s="78">
        <f>SUMIFS('Transaction List - Int Report 2'!$M$10:$M$115,'Transaction List - Int Report 2'!$D$10:$D$115,'Budget &amp; Fin Report-UKR'!V$9,'Transaction List - Int Report 2'!$B$10:$B$115,'Budget &amp; Fin Report-UKR'!$B16)</f>
        <v>0</v>
      </c>
      <c r="W16" s="132">
        <f>SUMIFS('Transaction List - Int Report 2'!$M$10:$M$115,'Transaction List - Int Report 2'!$D$10:$D$115,'Budget &amp; Fin Report-UKR'!W$9,'Transaction List - Int Report 2'!$B$10:$B$115,'Budget &amp; Fin Report-UKR'!$B16)</f>
        <v>0</v>
      </c>
      <c r="X16" s="132">
        <f>SUMIFS('Transaction List - Int Report 2'!$M$10:$M$115,'Transaction List - Int Report 2'!$D$10:$D$115,'Budget &amp; Fin Report-UKR'!X$9,'Transaction List - Int Report 2'!$B$10:$B$115,'Budget &amp; Fin Report-UKR'!$B16)</f>
        <v>0</v>
      </c>
      <c r="Y16" s="132">
        <f>SUMIFS('Transaction List - Int Report 2'!$M$10:$M$115,'Transaction List - Int Report 2'!$D$10:$D$115,'Budget &amp; Fin Report-UKR'!Y$9,'Transaction List - Int Report 2'!$B$10:$B$115,'Budget &amp; Fin Report-UKR'!$B16)</f>
        <v>0</v>
      </c>
      <c r="Z16" s="78">
        <f>SUMIFS('Transaction List - Int Report 2'!$M$10:$M$115,'Transaction List - Int Report 2'!$D$10:$D$115,'Budget &amp; Fin Report-UKR'!Z$9,'Transaction List - Int Report 2'!$B$10:$B$115,'Budget &amp; Fin Report-UKR'!$B16)</f>
        <v>0</v>
      </c>
      <c r="AA16" s="78">
        <f t="shared" si="5"/>
        <v>0</v>
      </c>
      <c r="AB16" s="165" t="e">
        <f t="shared" si="6"/>
        <v>#DIV/0!</v>
      </c>
      <c r="AD16" s="77">
        <f>SUMIFS('Transaction List - Final Report'!$M$10:$M$115,'Transaction List - Final Report'!$D$10:$D$115,'Budget &amp; Fin Report-UKR'!AD$9,'Transaction List - Final Report'!$B$10:$B$115,'Budget &amp; Fin Report-UKR'!$B16)</f>
        <v>0</v>
      </c>
      <c r="AE16" s="78">
        <f>SUMIFS('Transaction List - Final Report'!$M$10:$M$115,'Transaction List - Final Report'!$D$10:$D$115,'Budget &amp; Fin Report-UKR'!AE$9,'Transaction List - Final Report'!$B$10:$B$115,'Budget &amp; Fin Report-UKR'!$B16)</f>
        <v>0</v>
      </c>
      <c r="AF16" s="132">
        <f>SUMIFS('Transaction List - Final Report'!$M$10:$M$115,'Transaction List - Final Report'!$D$10:$D$115,'Budget &amp; Fin Report-UKR'!AF$9,'Transaction List - Final Report'!$B$10:$B$115,'Budget &amp; Fin Report-UKR'!$B16)</f>
        <v>0</v>
      </c>
      <c r="AG16" s="132">
        <f>SUMIFS('Transaction List - Final Report'!$M$10:$M$115,'Transaction List - Final Report'!$D$10:$D$115,'Budget &amp; Fin Report-UKR'!AG$9,'Transaction List - Final Report'!$B$10:$B$115,'Budget &amp; Fin Report-UKR'!$B16)</f>
        <v>0</v>
      </c>
      <c r="AH16" s="132">
        <f>SUMIFS('Transaction List - Final Report'!$M$10:$M$115,'Transaction List - Final Report'!$D$10:$D$115,'Budget &amp; Fin Report-UKR'!AH$9,'Transaction List - Final Report'!$B$10:$B$115,'Budget &amp; Fin Report-UKR'!$B16)</f>
        <v>0</v>
      </c>
      <c r="AI16" s="78">
        <f>SUMIFS('Transaction List - Final Report'!$M$10:$M$115,'Transaction List - Final Report'!$D$10:$D$115,'Budget &amp; Fin Report-UKR'!AI$9,'Transaction List - Final Report'!$B$10:$B$115,'Budget &amp; Fin Report-UKR'!$B16)</f>
        <v>0</v>
      </c>
      <c r="AJ16" s="78">
        <f t="shared" si="7"/>
        <v>0</v>
      </c>
      <c r="AK16" s="167" t="e">
        <f t="shared" si="8"/>
        <v>#DIV/0!</v>
      </c>
    </row>
    <row r="17" spans="1:37" ht="14.4">
      <c r="B17" s="196" t="s">
        <v>161</v>
      </c>
      <c r="C17" s="197"/>
      <c r="D17" s="198"/>
      <c r="E17" s="198"/>
      <c r="F17" s="199"/>
      <c r="G17" s="198"/>
      <c r="H17" s="200"/>
      <c r="I17" s="342">
        <f>E17*F17*G17*H17</f>
        <v>0</v>
      </c>
      <c r="J17" s="395"/>
      <c r="K17" s="124"/>
      <c r="L17" s="77">
        <f>SUMIFS('Transaction List - Int Report 1'!$M$10:$M$115,'Transaction List - Int Report 1'!$D$10:$D$115,'Budget &amp; Fin Report-UKR'!L$9,'Transaction List - Int Report 1'!$B$10:$B$115,'Budget &amp; Fin Report-UKR'!$B17)</f>
        <v>0</v>
      </c>
      <c r="M17" s="78">
        <f>SUMIFS('Transaction List - Int Report 1'!$M$10:$M$115,'Transaction List - Int Report 1'!$D$10:$D$115,'Budget &amp; Fin Report-UKR'!M$9,'Transaction List - Int Report 1'!$B$10:$B$115,'Budget &amp; Fin Report-UKR'!$B17)</f>
        <v>0</v>
      </c>
      <c r="N17" s="132">
        <f>SUMIFS('Transaction List - Int Report 1'!$M$10:$M$115,'Transaction List - Int Report 1'!$D$10:$D$115,'Budget &amp; Fin Report-UKR'!N$9,'Transaction List - Int Report 1'!$B$10:$B$115,'Budget &amp; Fin Report-UKR'!$B17)</f>
        <v>0</v>
      </c>
      <c r="O17" s="132">
        <f>SUMIFS('Transaction List - Int Report 1'!$M$10:$M$115,'Transaction List - Int Report 1'!$D$10:$D$115,'Budget &amp; Fin Report-UKR'!O$9,'Transaction List - Int Report 1'!$B$10:$B$115,'Budget &amp; Fin Report-UKR'!$B17)</f>
        <v>0</v>
      </c>
      <c r="P17" s="132">
        <f>SUMIFS('Transaction List - Int Report 1'!$M$10:$M$115,'Transaction List - Int Report 1'!$D$10:$D$115,'Budget &amp; Fin Report-UKR'!P$9,'Transaction List - Int Report 1'!$B$10:$B$115,'Budget &amp; Fin Report-UKR'!$B17)</f>
        <v>0</v>
      </c>
      <c r="Q17" s="78">
        <f>SUMIFS('Transaction List - Int Report 1'!$M$10:$M$115,'Transaction List - Int Report 1'!$D$10:$D$115,'Budget &amp; Fin Report-UKR'!Q$9,'Transaction List - Int Report 1'!$B$10:$B$115,'Budget &amp; Fin Report-UKR'!$B17)</f>
        <v>0</v>
      </c>
      <c r="R17" s="78">
        <f t="shared" si="4"/>
        <v>0</v>
      </c>
      <c r="S17" s="166" t="e">
        <f t="shared" si="9"/>
        <v>#DIV/0!</v>
      </c>
      <c r="U17" s="77">
        <f>SUMIFS('Transaction List - Int Report 2'!$M$10:$M$115,'Transaction List - Int Report 2'!$D$10:$D$115,'Budget &amp; Fin Report-UKR'!U$9,'Transaction List - Int Report 2'!$B$10:$B$115,'Budget &amp; Fin Report-UKR'!$B17)</f>
        <v>0</v>
      </c>
      <c r="V17" s="78">
        <f>SUMIFS('Transaction List - Int Report 2'!$M$10:$M$115,'Transaction List - Int Report 2'!$D$10:$D$115,'Budget &amp; Fin Report-UKR'!V$9,'Transaction List - Int Report 2'!$B$10:$B$115,'Budget &amp; Fin Report-UKR'!$B17)</f>
        <v>0</v>
      </c>
      <c r="W17" s="132">
        <f>SUMIFS('Transaction List - Int Report 2'!$M$10:$M$115,'Transaction List - Int Report 2'!$D$10:$D$115,'Budget &amp; Fin Report-UKR'!W$9,'Transaction List - Int Report 2'!$B$10:$B$115,'Budget &amp; Fin Report-UKR'!$B17)</f>
        <v>0</v>
      </c>
      <c r="X17" s="132">
        <f>SUMIFS('Transaction List - Int Report 2'!$M$10:$M$115,'Transaction List - Int Report 2'!$D$10:$D$115,'Budget &amp; Fin Report-UKR'!X$9,'Transaction List - Int Report 2'!$B$10:$B$115,'Budget &amp; Fin Report-UKR'!$B17)</f>
        <v>0</v>
      </c>
      <c r="Y17" s="132">
        <f>SUMIFS('Transaction List - Int Report 2'!$M$10:$M$115,'Transaction List - Int Report 2'!$D$10:$D$115,'Budget &amp; Fin Report-UKR'!Y$9,'Transaction List - Int Report 2'!$B$10:$B$115,'Budget &amp; Fin Report-UKR'!$B17)</f>
        <v>0</v>
      </c>
      <c r="Z17" s="78">
        <f>SUMIFS('Transaction List - Int Report 2'!$M$10:$M$115,'Transaction List - Int Report 2'!$D$10:$D$115,'Budget &amp; Fin Report-UKR'!Z$9,'Transaction List - Int Report 2'!$B$10:$B$115,'Budget &amp; Fin Report-UKR'!$B17)</f>
        <v>0</v>
      </c>
      <c r="AA17" s="78">
        <f t="shared" si="5"/>
        <v>0</v>
      </c>
      <c r="AB17" s="165" t="e">
        <f t="shared" si="6"/>
        <v>#DIV/0!</v>
      </c>
      <c r="AD17" s="77">
        <f>SUMIFS('Transaction List - Final Report'!$M$10:$M$115,'Transaction List - Final Report'!$D$10:$D$115,'Budget &amp; Fin Report-UKR'!AD$9,'Transaction List - Final Report'!$B$10:$B$115,'Budget &amp; Fin Report-UKR'!$B17)</f>
        <v>0</v>
      </c>
      <c r="AE17" s="78">
        <f>SUMIFS('Transaction List - Final Report'!$M$10:$M$115,'Transaction List - Final Report'!$D$10:$D$115,'Budget &amp; Fin Report-UKR'!AE$9,'Transaction List - Final Report'!$B$10:$B$115,'Budget &amp; Fin Report-UKR'!$B17)</f>
        <v>0</v>
      </c>
      <c r="AF17" s="132">
        <f>SUMIFS('Transaction List - Final Report'!$M$10:$M$115,'Transaction List - Final Report'!$D$10:$D$115,'Budget &amp; Fin Report-UKR'!AF$9,'Transaction List - Final Report'!$B$10:$B$115,'Budget &amp; Fin Report-UKR'!$B17)</f>
        <v>0</v>
      </c>
      <c r="AG17" s="132">
        <f>SUMIFS('Transaction List - Final Report'!$M$10:$M$115,'Transaction List - Final Report'!$D$10:$D$115,'Budget &amp; Fin Report-UKR'!AG$9,'Transaction List - Final Report'!$B$10:$B$115,'Budget &amp; Fin Report-UKR'!$B17)</f>
        <v>0</v>
      </c>
      <c r="AH17" s="132">
        <f>SUMIFS('Transaction List - Final Report'!$M$10:$M$115,'Transaction List - Final Report'!$D$10:$D$115,'Budget &amp; Fin Report-UKR'!AH$9,'Transaction List - Final Report'!$B$10:$B$115,'Budget &amp; Fin Report-UKR'!$B17)</f>
        <v>0</v>
      </c>
      <c r="AI17" s="78">
        <f>SUMIFS('Transaction List - Final Report'!$M$10:$M$115,'Transaction List - Final Report'!$D$10:$D$115,'Budget &amp; Fin Report-UKR'!AI$9,'Transaction List - Final Report'!$B$10:$B$115,'Budget &amp; Fin Report-UKR'!$B17)</f>
        <v>0</v>
      </c>
      <c r="AJ17" s="78">
        <f t="shared" si="7"/>
        <v>0</v>
      </c>
      <c r="AK17" s="166" t="e">
        <f t="shared" si="8"/>
        <v>#DIV/0!</v>
      </c>
    </row>
    <row r="18" spans="1:37" ht="14.4">
      <c r="B18" s="196" t="s">
        <v>162</v>
      </c>
      <c r="C18" s="197"/>
      <c r="D18" s="198"/>
      <c r="E18" s="198"/>
      <c r="F18" s="199"/>
      <c r="G18" s="198"/>
      <c r="H18" s="200"/>
      <c r="I18" s="342">
        <f t="shared" ref="I18" si="10">E18*F18*G18*H18</f>
        <v>0</v>
      </c>
      <c r="J18" s="395"/>
      <c r="K18" s="124"/>
      <c r="L18" s="77">
        <f>SUMIFS('Transaction List - Int Report 1'!$M$10:$M$115,'Transaction List - Int Report 1'!$D$10:$D$115,'Budget &amp; Fin Report-UKR'!L$9,'Transaction List - Int Report 1'!$B$10:$B$115,'Budget &amp; Fin Report-UKR'!$B18)</f>
        <v>0</v>
      </c>
      <c r="M18" s="78">
        <f>SUMIFS('Transaction List - Int Report 1'!$M$10:$M$115,'Transaction List - Int Report 1'!$D$10:$D$115,'Budget &amp; Fin Report-UKR'!M$9,'Transaction List - Int Report 1'!$B$10:$B$115,'Budget &amp; Fin Report-UKR'!$B18)</f>
        <v>0</v>
      </c>
      <c r="N18" s="132">
        <f>SUMIFS('Transaction List - Int Report 1'!$M$10:$M$115,'Transaction List - Int Report 1'!$D$10:$D$115,'Budget &amp; Fin Report-UKR'!N$9,'Transaction List - Int Report 1'!$B$10:$B$115,'Budget &amp; Fin Report-UKR'!$B18)</f>
        <v>0</v>
      </c>
      <c r="O18" s="132">
        <f>SUMIFS('Transaction List - Int Report 1'!$M$10:$M$115,'Transaction List - Int Report 1'!$D$10:$D$115,'Budget &amp; Fin Report-UKR'!O$9,'Transaction List - Int Report 1'!$B$10:$B$115,'Budget &amp; Fin Report-UKR'!$B18)</f>
        <v>0</v>
      </c>
      <c r="P18" s="132">
        <f>SUMIFS('Transaction List - Int Report 1'!$M$10:$M$115,'Transaction List - Int Report 1'!$D$10:$D$115,'Budget &amp; Fin Report-UKR'!P$9,'Transaction List - Int Report 1'!$B$10:$B$115,'Budget &amp; Fin Report-UKR'!$B18)</f>
        <v>0</v>
      </c>
      <c r="Q18" s="78">
        <f>SUMIFS('Transaction List - Int Report 1'!$M$10:$M$115,'Transaction List - Int Report 1'!$D$10:$D$115,'Budget &amp; Fin Report-UKR'!Q$9,'Transaction List - Int Report 1'!$B$10:$B$115,'Budget &amp; Fin Report-UKR'!$B18)</f>
        <v>0</v>
      </c>
      <c r="R18" s="78">
        <f t="shared" si="4"/>
        <v>0</v>
      </c>
      <c r="S18" s="167" t="e">
        <f t="shared" si="9"/>
        <v>#DIV/0!</v>
      </c>
      <c r="U18" s="77">
        <f>SUMIFS('Transaction List - Int Report 2'!$M$10:$M$115,'Transaction List - Int Report 2'!$D$10:$D$115,'Budget &amp; Fin Report-UKR'!U$9,'Transaction List - Int Report 2'!$B$10:$B$115,'Budget &amp; Fin Report-UKR'!$B18)</f>
        <v>0</v>
      </c>
      <c r="V18" s="78">
        <f>SUMIFS('Transaction List - Int Report 2'!$M$10:$M$115,'Transaction List - Int Report 2'!$D$10:$D$115,'Budget &amp; Fin Report-UKR'!V$9,'Transaction List - Int Report 2'!$B$10:$B$115,'Budget &amp; Fin Report-UKR'!$B18)</f>
        <v>0</v>
      </c>
      <c r="W18" s="132">
        <f>SUMIFS('Transaction List - Int Report 2'!$M$10:$M$115,'Transaction List - Int Report 2'!$D$10:$D$115,'Budget &amp; Fin Report-UKR'!W$9,'Transaction List - Int Report 2'!$B$10:$B$115,'Budget &amp; Fin Report-UKR'!$B18)</f>
        <v>0</v>
      </c>
      <c r="X18" s="132">
        <f>SUMIFS('Transaction List - Int Report 2'!$M$10:$M$115,'Transaction List - Int Report 2'!$D$10:$D$115,'Budget &amp; Fin Report-UKR'!X$9,'Transaction List - Int Report 2'!$B$10:$B$115,'Budget &amp; Fin Report-UKR'!$B18)</f>
        <v>0</v>
      </c>
      <c r="Y18" s="132">
        <f>SUMIFS('Transaction List - Int Report 2'!$M$10:$M$115,'Transaction List - Int Report 2'!$D$10:$D$115,'Budget &amp; Fin Report-UKR'!Y$9,'Transaction List - Int Report 2'!$B$10:$B$115,'Budget &amp; Fin Report-UKR'!$B18)</f>
        <v>0</v>
      </c>
      <c r="Z18" s="78">
        <f>SUMIFS('Transaction List - Int Report 2'!$M$10:$M$115,'Transaction List - Int Report 2'!$D$10:$D$115,'Budget &amp; Fin Report-UKR'!Z$9,'Transaction List - Int Report 2'!$B$10:$B$115,'Budget &amp; Fin Report-UKR'!$B18)</f>
        <v>0</v>
      </c>
      <c r="AA18" s="78">
        <f t="shared" si="5"/>
        <v>0</v>
      </c>
      <c r="AB18" s="165" t="e">
        <f t="shared" si="6"/>
        <v>#DIV/0!</v>
      </c>
      <c r="AD18" s="77">
        <f>SUMIFS('Transaction List - Final Report'!$M$10:$M$115,'Transaction List - Final Report'!$D$10:$D$115,'Budget &amp; Fin Report-UKR'!AD$9,'Transaction List - Final Report'!$B$10:$B$115,'Budget &amp; Fin Report-UKR'!$B18)</f>
        <v>0</v>
      </c>
      <c r="AE18" s="78">
        <f>SUMIFS('Transaction List - Final Report'!$M$10:$M$115,'Transaction List - Final Report'!$D$10:$D$115,'Budget &amp; Fin Report-UKR'!AE$9,'Transaction List - Final Report'!$B$10:$B$115,'Budget &amp; Fin Report-UKR'!$B18)</f>
        <v>0</v>
      </c>
      <c r="AF18" s="132">
        <f>SUMIFS('Transaction List - Final Report'!$M$10:$M$115,'Transaction List - Final Report'!$D$10:$D$115,'Budget &amp; Fin Report-UKR'!AF$9,'Transaction List - Final Report'!$B$10:$B$115,'Budget &amp; Fin Report-UKR'!$B18)</f>
        <v>0</v>
      </c>
      <c r="AG18" s="132">
        <f>SUMIFS('Transaction List - Final Report'!$M$10:$M$115,'Transaction List - Final Report'!$D$10:$D$115,'Budget &amp; Fin Report-UKR'!AG$9,'Transaction List - Final Report'!$B$10:$B$115,'Budget &amp; Fin Report-UKR'!$B18)</f>
        <v>0</v>
      </c>
      <c r="AH18" s="132">
        <f>SUMIFS('Transaction List - Final Report'!$M$10:$M$115,'Transaction List - Final Report'!$D$10:$D$115,'Budget &amp; Fin Report-UKR'!AH$9,'Transaction List - Final Report'!$B$10:$B$115,'Budget &amp; Fin Report-UKR'!$B18)</f>
        <v>0</v>
      </c>
      <c r="AI18" s="78">
        <f>SUMIFS('Transaction List - Final Report'!$M$10:$M$115,'Transaction List - Final Report'!$D$10:$D$115,'Budget &amp; Fin Report-UKR'!AI$9,'Transaction List - Final Report'!$B$10:$B$115,'Budget &amp; Fin Report-UKR'!$B18)</f>
        <v>0</v>
      </c>
      <c r="AJ18" s="78">
        <f t="shared" si="7"/>
        <v>0</v>
      </c>
      <c r="AK18" s="167" t="e">
        <f t="shared" si="8"/>
        <v>#DIV/0!</v>
      </c>
    </row>
    <row r="19" spans="1:37" ht="14.4">
      <c r="B19" s="196" t="s">
        <v>163</v>
      </c>
      <c r="C19" s="197"/>
      <c r="D19" s="198"/>
      <c r="E19" s="198"/>
      <c r="F19" s="199"/>
      <c r="G19" s="198"/>
      <c r="H19" s="200"/>
      <c r="I19" s="342">
        <f>E19*F19*G19*H19</f>
        <v>0</v>
      </c>
      <c r="J19" s="395"/>
      <c r="K19" s="124"/>
      <c r="L19" s="77">
        <f>SUMIFS('Transaction List - Int Report 1'!$M$10:$M$115,'Transaction List - Int Report 1'!$D$10:$D$115,'Budget &amp; Fin Report-UKR'!L$9,'Transaction List - Int Report 1'!$B$10:$B$115,'Budget &amp; Fin Report-UKR'!$B19)</f>
        <v>0</v>
      </c>
      <c r="M19" s="78">
        <f>SUMIFS('Transaction List - Int Report 1'!$M$10:$M$115,'Transaction List - Int Report 1'!$D$10:$D$115,'Budget &amp; Fin Report-UKR'!M$9,'Transaction List - Int Report 1'!$B$10:$B$115,'Budget &amp; Fin Report-UKR'!$B19)</f>
        <v>0</v>
      </c>
      <c r="N19" s="132">
        <f>SUMIFS('Transaction List - Int Report 1'!$M$10:$M$115,'Transaction List - Int Report 1'!$D$10:$D$115,'Budget &amp; Fin Report-UKR'!N$9,'Transaction List - Int Report 1'!$B$10:$B$115,'Budget &amp; Fin Report-UKR'!$B19)</f>
        <v>0</v>
      </c>
      <c r="O19" s="132">
        <f>SUMIFS('Transaction List - Int Report 1'!$M$10:$M$115,'Transaction List - Int Report 1'!$D$10:$D$115,'Budget &amp; Fin Report-UKR'!O$9,'Transaction List - Int Report 1'!$B$10:$B$115,'Budget &amp; Fin Report-UKR'!$B19)</f>
        <v>0</v>
      </c>
      <c r="P19" s="132">
        <f>SUMIFS('Transaction List - Int Report 1'!$M$10:$M$115,'Transaction List - Int Report 1'!$D$10:$D$115,'Budget &amp; Fin Report-UKR'!P$9,'Transaction List - Int Report 1'!$B$10:$B$115,'Budget &amp; Fin Report-UKR'!$B19)</f>
        <v>0</v>
      </c>
      <c r="Q19" s="78">
        <f>SUMIFS('Transaction List - Int Report 1'!$M$10:$M$115,'Transaction List - Int Report 1'!$D$10:$D$115,'Budget &amp; Fin Report-UKR'!Q$9,'Transaction List - Int Report 1'!$B$10:$B$115,'Budget &amp; Fin Report-UKR'!$B19)</f>
        <v>0</v>
      </c>
      <c r="R19" s="78">
        <f t="shared" si="4"/>
        <v>0</v>
      </c>
      <c r="S19" s="167" t="e">
        <f t="shared" si="9"/>
        <v>#DIV/0!</v>
      </c>
      <c r="U19" s="77">
        <f>SUMIFS('Transaction List - Int Report 2'!$M$10:$M$115,'Transaction List - Int Report 2'!$D$10:$D$115,'Budget &amp; Fin Report-UKR'!U$9,'Transaction List - Int Report 2'!$B$10:$B$115,'Budget &amp; Fin Report-UKR'!$B19)</f>
        <v>0</v>
      </c>
      <c r="V19" s="78">
        <f>SUMIFS('Transaction List - Int Report 2'!$M$10:$M$115,'Transaction List - Int Report 2'!$D$10:$D$115,'Budget &amp; Fin Report-UKR'!V$9,'Transaction List - Int Report 2'!$B$10:$B$115,'Budget &amp; Fin Report-UKR'!$B19)</f>
        <v>0</v>
      </c>
      <c r="W19" s="132">
        <f>SUMIFS('Transaction List - Int Report 2'!$M$10:$M$115,'Transaction List - Int Report 2'!$D$10:$D$115,'Budget &amp; Fin Report-UKR'!W$9,'Transaction List - Int Report 2'!$B$10:$B$115,'Budget &amp; Fin Report-UKR'!$B19)</f>
        <v>0</v>
      </c>
      <c r="X19" s="132">
        <f>SUMIFS('Transaction List - Int Report 2'!$M$10:$M$115,'Transaction List - Int Report 2'!$D$10:$D$115,'Budget &amp; Fin Report-UKR'!X$9,'Transaction List - Int Report 2'!$B$10:$B$115,'Budget &amp; Fin Report-UKR'!$B19)</f>
        <v>0</v>
      </c>
      <c r="Y19" s="132">
        <f>SUMIFS('Transaction List - Int Report 2'!$M$10:$M$115,'Transaction List - Int Report 2'!$D$10:$D$115,'Budget &amp; Fin Report-UKR'!Y$9,'Transaction List - Int Report 2'!$B$10:$B$115,'Budget &amp; Fin Report-UKR'!$B19)</f>
        <v>0</v>
      </c>
      <c r="Z19" s="78">
        <f>SUMIFS('Transaction List - Int Report 2'!$M$10:$M$115,'Transaction List - Int Report 2'!$D$10:$D$115,'Budget &amp; Fin Report-UKR'!Z$9,'Transaction List - Int Report 2'!$B$10:$B$115,'Budget &amp; Fin Report-UKR'!$B19)</f>
        <v>0</v>
      </c>
      <c r="AA19" s="78">
        <f t="shared" si="5"/>
        <v>0</v>
      </c>
      <c r="AB19" s="165" t="e">
        <f t="shared" si="6"/>
        <v>#DIV/0!</v>
      </c>
      <c r="AD19" s="77">
        <f>SUMIFS('Transaction List - Final Report'!$M$10:$M$115,'Transaction List - Final Report'!$D$10:$D$115,'Budget &amp; Fin Report-UKR'!AD$9,'Transaction List - Final Report'!$B$10:$B$115,'Budget &amp; Fin Report-UKR'!$B19)</f>
        <v>0</v>
      </c>
      <c r="AE19" s="78">
        <f>SUMIFS('Transaction List - Final Report'!$M$10:$M$115,'Transaction List - Final Report'!$D$10:$D$115,'Budget &amp; Fin Report-UKR'!AE$9,'Transaction List - Final Report'!$B$10:$B$115,'Budget &amp; Fin Report-UKR'!$B19)</f>
        <v>0</v>
      </c>
      <c r="AF19" s="132">
        <f>SUMIFS('Transaction List - Final Report'!$M$10:$M$115,'Transaction List - Final Report'!$D$10:$D$115,'Budget &amp; Fin Report-UKR'!AF$9,'Transaction List - Final Report'!$B$10:$B$115,'Budget &amp; Fin Report-UKR'!$B19)</f>
        <v>0</v>
      </c>
      <c r="AG19" s="132">
        <f>SUMIFS('Transaction List - Final Report'!$M$10:$M$115,'Transaction List - Final Report'!$D$10:$D$115,'Budget &amp; Fin Report-UKR'!AG$9,'Transaction List - Final Report'!$B$10:$B$115,'Budget &amp; Fin Report-UKR'!$B19)</f>
        <v>0</v>
      </c>
      <c r="AH19" s="132">
        <f>SUMIFS('Transaction List - Final Report'!$M$10:$M$115,'Transaction List - Final Report'!$D$10:$D$115,'Budget &amp; Fin Report-UKR'!AH$9,'Transaction List - Final Report'!$B$10:$B$115,'Budget &amp; Fin Report-UKR'!$B19)</f>
        <v>0</v>
      </c>
      <c r="AI19" s="78">
        <f>SUMIFS('Transaction List - Final Report'!$M$10:$M$115,'Transaction List - Final Report'!$D$10:$D$115,'Budget &amp; Fin Report-UKR'!AI$9,'Transaction List - Final Report'!$B$10:$B$115,'Budget &amp; Fin Report-UKR'!$B19)</f>
        <v>0</v>
      </c>
      <c r="AJ19" s="78">
        <f t="shared" si="7"/>
        <v>0</v>
      </c>
      <c r="AK19" s="167" t="e">
        <f t="shared" si="8"/>
        <v>#DIV/0!</v>
      </c>
    </row>
    <row r="20" spans="1:37" ht="14.4">
      <c r="B20" s="196" t="s">
        <v>164</v>
      </c>
      <c r="C20" s="197"/>
      <c r="D20" s="198"/>
      <c r="E20" s="198"/>
      <c r="F20" s="199"/>
      <c r="G20" s="198"/>
      <c r="H20" s="200"/>
      <c r="I20" s="342">
        <f t="shared" ref="I20:I24" si="11">E20*F20*G20*H20</f>
        <v>0</v>
      </c>
      <c r="J20" s="395"/>
      <c r="K20" s="124"/>
      <c r="L20" s="77">
        <f>SUMIFS('Transaction List - Int Report 1'!$M$10:$M$115,'Transaction List - Int Report 1'!$D$10:$D$115,'Budget &amp; Fin Report-UKR'!L$9,'Transaction List - Int Report 1'!$B$10:$B$115,'Budget &amp; Fin Report-UKR'!$B20)</f>
        <v>0</v>
      </c>
      <c r="M20" s="78">
        <f>SUMIFS('Transaction List - Int Report 1'!$M$10:$M$115,'Transaction List - Int Report 1'!$D$10:$D$115,'Budget &amp; Fin Report-UKR'!M$9,'Transaction List - Int Report 1'!$B$10:$B$115,'Budget &amp; Fin Report-UKR'!$B20)</f>
        <v>0</v>
      </c>
      <c r="N20" s="132">
        <f>SUMIFS('Transaction List - Int Report 1'!$M$10:$M$115,'Transaction List - Int Report 1'!$D$10:$D$115,'Budget &amp; Fin Report-UKR'!N$9,'Transaction List - Int Report 1'!$B$10:$B$115,'Budget &amp; Fin Report-UKR'!$B20)</f>
        <v>0</v>
      </c>
      <c r="O20" s="132">
        <f>SUMIFS('Transaction List - Int Report 1'!$M$10:$M$115,'Transaction List - Int Report 1'!$D$10:$D$115,'Budget &amp; Fin Report-UKR'!O$9,'Transaction List - Int Report 1'!$B$10:$B$115,'Budget &amp; Fin Report-UKR'!$B20)</f>
        <v>0</v>
      </c>
      <c r="P20" s="132">
        <f>SUMIFS('Transaction List - Int Report 1'!$M$10:$M$115,'Transaction List - Int Report 1'!$D$10:$D$115,'Budget &amp; Fin Report-UKR'!P$9,'Transaction List - Int Report 1'!$B$10:$B$115,'Budget &amp; Fin Report-UKR'!$B20)</f>
        <v>0</v>
      </c>
      <c r="Q20" s="78">
        <f>SUMIFS('Transaction List - Int Report 1'!$M$10:$M$115,'Transaction List - Int Report 1'!$D$10:$D$115,'Budget &amp; Fin Report-UKR'!Q$9,'Transaction List - Int Report 1'!$B$10:$B$115,'Budget &amp; Fin Report-UKR'!$B20)</f>
        <v>0</v>
      </c>
      <c r="R20" s="78">
        <f t="shared" si="4"/>
        <v>0</v>
      </c>
      <c r="S20" s="167" t="e">
        <f t="shared" si="9"/>
        <v>#DIV/0!</v>
      </c>
      <c r="U20" s="77">
        <f>SUMIFS('Transaction List - Int Report 2'!$M$10:$M$115,'Transaction List - Int Report 2'!$D$10:$D$115,'Budget &amp; Fin Report-UKR'!U$9,'Transaction List - Int Report 2'!$B$10:$B$115,'Budget &amp; Fin Report-UKR'!$B20)</f>
        <v>0</v>
      </c>
      <c r="V20" s="78">
        <f>SUMIFS('Transaction List - Int Report 2'!$M$10:$M$115,'Transaction List - Int Report 2'!$D$10:$D$115,'Budget &amp; Fin Report-UKR'!V$9,'Transaction List - Int Report 2'!$B$10:$B$115,'Budget &amp; Fin Report-UKR'!$B20)</f>
        <v>0</v>
      </c>
      <c r="W20" s="132">
        <f>SUMIFS('Transaction List - Int Report 2'!$M$10:$M$115,'Transaction List - Int Report 2'!$D$10:$D$115,'Budget &amp; Fin Report-UKR'!W$9,'Transaction List - Int Report 2'!$B$10:$B$115,'Budget &amp; Fin Report-UKR'!$B20)</f>
        <v>0</v>
      </c>
      <c r="X20" s="132">
        <f>SUMIFS('Transaction List - Int Report 2'!$M$10:$M$115,'Transaction List - Int Report 2'!$D$10:$D$115,'Budget &amp; Fin Report-UKR'!X$9,'Transaction List - Int Report 2'!$B$10:$B$115,'Budget &amp; Fin Report-UKR'!$B20)</f>
        <v>0</v>
      </c>
      <c r="Y20" s="132">
        <f>SUMIFS('Transaction List - Int Report 2'!$M$10:$M$115,'Transaction List - Int Report 2'!$D$10:$D$115,'Budget &amp; Fin Report-UKR'!Y$9,'Transaction List - Int Report 2'!$B$10:$B$115,'Budget &amp; Fin Report-UKR'!$B20)</f>
        <v>0</v>
      </c>
      <c r="Z20" s="78">
        <f>SUMIFS('Transaction List - Int Report 2'!$M$10:$M$115,'Transaction List - Int Report 2'!$D$10:$D$115,'Budget &amp; Fin Report-UKR'!Z$9,'Transaction List - Int Report 2'!$B$10:$B$115,'Budget &amp; Fin Report-UKR'!$B20)</f>
        <v>0</v>
      </c>
      <c r="AA20" s="78">
        <f t="shared" si="5"/>
        <v>0</v>
      </c>
      <c r="AB20" s="165" t="e">
        <f t="shared" si="6"/>
        <v>#DIV/0!</v>
      </c>
      <c r="AD20" s="77">
        <f>SUMIFS('Transaction List - Final Report'!$M$10:$M$115,'Transaction List - Final Report'!$D$10:$D$115,'Budget &amp; Fin Report-UKR'!AD$9,'Transaction List - Final Report'!$B$10:$B$115,'Budget &amp; Fin Report-UKR'!$B20)</f>
        <v>0</v>
      </c>
      <c r="AE20" s="78">
        <f>SUMIFS('Transaction List - Final Report'!$M$10:$M$115,'Transaction List - Final Report'!$D$10:$D$115,'Budget &amp; Fin Report-UKR'!AE$9,'Transaction List - Final Report'!$B$10:$B$115,'Budget &amp; Fin Report-UKR'!$B20)</f>
        <v>0</v>
      </c>
      <c r="AF20" s="132">
        <f>SUMIFS('Transaction List - Final Report'!$M$10:$M$115,'Transaction List - Final Report'!$D$10:$D$115,'Budget &amp; Fin Report-UKR'!AF$9,'Transaction List - Final Report'!$B$10:$B$115,'Budget &amp; Fin Report-UKR'!$B20)</f>
        <v>0</v>
      </c>
      <c r="AG20" s="132">
        <f>SUMIFS('Transaction List - Final Report'!$M$10:$M$115,'Transaction List - Final Report'!$D$10:$D$115,'Budget &amp; Fin Report-UKR'!AG$9,'Transaction List - Final Report'!$B$10:$B$115,'Budget &amp; Fin Report-UKR'!$B20)</f>
        <v>0</v>
      </c>
      <c r="AH20" s="132">
        <f>SUMIFS('Transaction List - Final Report'!$M$10:$M$115,'Transaction List - Final Report'!$D$10:$D$115,'Budget &amp; Fin Report-UKR'!AH$9,'Transaction List - Final Report'!$B$10:$B$115,'Budget &amp; Fin Report-UKR'!$B20)</f>
        <v>0</v>
      </c>
      <c r="AI20" s="78">
        <f>SUMIFS('Transaction List - Final Report'!$M$10:$M$115,'Transaction List - Final Report'!$D$10:$D$115,'Budget &amp; Fin Report-UKR'!AI$9,'Transaction List - Final Report'!$B$10:$B$115,'Budget &amp; Fin Report-UKR'!$B20)</f>
        <v>0</v>
      </c>
      <c r="AJ20" s="78">
        <f t="shared" si="7"/>
        <v>0</v>
      </c>
      <c r="AK20" s="167" t="e">
        <f t="shared" si="8"/>
        <v>#DIV/0!</v>
      </c>
    </row>
    <row r="21" spans="1:37" ht="14.4">
      <c r="B21" s="196" t="s">
        <v>165</v>
      </c>
      <c r="C21" s="197"/>
      <c r="D21" s="198"/>
      <c r="E21" s="198"/>
      <c r="F21" s="199"/>
      <c r="G21" s="198"/>
      <c r="H21" s="200"/>
      <c r="I21" s="342">
        <f t="shared" si="11"/>
        <v>0</v>
      </c>
      <c r="J21" s="395"/>
      <c r="K21" s="124"/>
      <c r="L21" s="77">
        <f>SUMIFS('Transaction List - Int Report 1'!$M$10:$M$115,'Transaction List - Int Report 1'!$D$10:$D$115,'Budget &amp; Fin Report-UKR'!L$9,'Transaction List - Int Report 1'!$B$10:$B$115,'Budget &amp; Fin Report-UKR'!$B21)</f>
        <v>0</v>
      </c>
      <c r="M21" s="78">
        <f>SUMIFS('Transaction List - Int Report 1'!$M$10:$M$115,'Transaction List - Int Report 1'!$D$10:$D$115,'Budget &amp; Fin Report-UKR'!M$9,'Transaction List - Int Report 1'!$B$10:$B$115,'Budget &amp; Fin Report-UKR'!$B21)</f>
        <v>0</v>
      </c>
      <c r="N21" s="132">
        <f>SUMIFS('Transaction List - Int Report 1'!$M$10:$M$115,'Transaction List - Int Report 1'!$D$10:$D$115,'Budget &amp; Fin Report-UKR'!N$9,'Transaction List - Int Report 1'!$B$10:$B$115,'Budget &amp; Fin Report-UKR'!$B21)</f>
        <v>0</v>
      </c>
      <c r="O21" s="132">
        <f>SUMIFS('Transaction List - Int Report 1'!$M$10:$M$115,'Transaction List - Int Report 1'!$D$10:$D$115,'Budget &amp; Fin Report-UKR'!O$9,'Transaction List - Int Report 1'!$B$10:$B$115,'Budget &amp; Fin Report-UKR'!$B21)</f>
        <v>0</v>
      </c>
      <c r="P21" s="132">
        <f>SUMIFS('Transaction List - Int Report 1'!$M$10:$M$115,'Transaction List - Int Report 1'!$D$10:$D$115,'Budget &amp; Fin Report-UKR'!P$9,'Transaction List - Int Report 1'!$B$10:$B$115,'Budget &amp; Fin Report-UKR'!$B21)</f>
        <v>0</v>
      </c>
      <c r="Q21" s="78">
        <f>SUMIFS('Transaction List - Int Report 1'!$M$10:$M$115,'Transaction List - Int Report 1'!$D$10:$D$115,'Budget &amp; Fin Report-UKR'!Q$9,'Transaction List - Int Report 1'!$B$10:$B$115,'Budget &amp; Fin Report-UKR'!$B21)</f>
        <v>0</v>
      </c>
      <c r="R21" s="78">
        <f>SUM(L21:Q21)</f>
        <v>0</v>
      </c>
      <c r="S21" s="166" t="e">
        <f t="shared" si="9"/>
        <v>#DIV/0!</v>
      </c>
      <c r="U21" s="77">
        <f>SUMIFS('Transaction List - Int Report 2'!$M$10:$M$115,'Transaction List - Int Report 2'!$D$10:$D$115,'Budget &amp; Fin Report-UKR'!U$9,'Transaction List - Int Report 2'!$B$10:$B$115,'Budget &amp; Fin Report-UKR'!$B21)</f>
        <v>0</v>
      </c>
      <c r="V21" s="78">
        <f>SUMIFS('Transaction List - Int Report 2'!$M$10:$M$115,'Transaction List - Int Report 2'!$D$10:$D$115,'Budget &amp; Fin Report-UKR'!V$9,'Transaction List - Int Report 2'!$B$10:$B$115,'Budget &amp; Fin Report-UKR'!$B21)</f>
        <v>0</v>
      </c>
      <c r="W21" s="132">
        <f>SUMIFS('Transaction List - Int Report 2'!$M$10:$M$115,'Transaction List - Int Report 2'!$D$10:$D$115,'Budget &amp; Fin Report-UKR'!W$9,'Transaction List - Int Report 2'!$B$10:$B$115,'Budget &amp; Fin Report-UKR'!$B21)</f>
        <v>0</v>
      </c>
      <c r="X21" s="132">
        <f>SUMIFS('Transaction List - Int Report 2'!$M$10:$M$115,'Transaction List - Int Report 2'!$D$10:$D$115,'Budget &amp; Fin Report-UKR'!X$9,'Transaction List - Int Report 2'!$B$10:$B$115,'Budget &amp; Fin Report-UKR'!$B21)</f>
        <v>0</v>
      </c>
      <c r="Y21" s="132">
        <f>SUMIFS('Transaction List - Int Report 2'!$M$10:$M$115,'Transaction List - Int Report 2'!$D$10:$D$115,'Budget &amp; Fin Report-UKR'!Y$9,'Transaction List - Int Report 2'!$B$10:$B$115,'Budget &amp; Fin Report-UKR'!$B21)</f>
        <v>0</v>
      </c>
      <c r="Z21" s="78">
        <f>SUMIFS('Transaction List - Int Report 2'!$M$10:$M$115,'Transaction List - Int Report 2'!$D$10:$D$115,'Budget &amp; Fin Report-UKR'!Z$9,'Transaction List - Int Report 2'!$B$10:$B$115,'Budget &amp; Fin Report-UKR'!$B21)</f>
        <v>0</v>
      </c>
      <c r="AA21" s="78">
        <f>SUM(U21:Z21)</f>
        <v>0</v>
      </c>
      <c r="AB21" s="165" t="e">
        <f t="shared" si="6"/>
        <v>#DIV/0!</v>
      </c>
      <c r="AD21" s="77">
        <f>SUMIFS('Transaction List - Final Report'!$M$10:$M$115,'Transaction List - Final Report'!$D$10:$D$115,'Budget &amp; Fin Report-UKR'!AD$9,'Transaction List - Final Report'!$B$10:$B$115,'Budget &amp; Fin Report-UKR'!$B21)</f>
        <v>0</v>
      </c>
      <c r="AE21" s="78">
        <f>SUMIFS('Transaction List - Final Report'!$M$10:$M$115,'Transaction List - Final Report'!$D$10:$D$115,'Budget &amp; Fin Report-UKR'!AE$9,'Transaction List - Final Report'!$B$10:$B$115,'Budget &amp; Fin Report-UKR'!$B21)</f>
        <v>0</v>
      </c>
      <c r="AF21" s="132">
        <f>SUMIFS('Transaction List - Final Report'!$M$10:$M$115,'Transaction List - Final Report'!$D$10:$D$115,'Budget &amp; Fin Report-UKR'!AF$9,'Transaction List - Final Report'!$B$10:$B$115,'Budget &amp; Fin Report-UKR'!$B21)</f>
        <v>0</v>
      </c>
      <c r="AG21" s="132">
        <f>SUMIFS('Transaction List - Final Report'!$M$10:$M$115,'Transaction List - Final Report'!$D$10:$D$115,'Budget &amp; Fin Report-UKR'!AG$9,'Transaction List - Final Report'!$B$10:$B$115,'Budget &amp; Fin Report-UKR'!$B21)</f>
        <v>0</v>
      </c>
      <c r="AH21" s="132">
        <f>SUMIFS('Transaction List - Final Report'!$M$10:$M$115,'Transaction List - Final Report'!$D$10:$D$115,'Budget &amp; Fin Report-UKR'!AH$9,'Transaction List - Final Report'!$B$10:$B$115,'Budget &amp; Fin Report-UKR'!$B21)</f>
        <v>0</v>
      </c>
      <c r="AI21" s="78">
        <f>SUMIFS('Transaction List - Final Report'!$M$10:$M$115,'Transaction List - Final Report'!$D$10:$D$115,'Budget &amp; Fin Report-UKR'!AI$9,'Transaction List - Final Report'!$B$10:$B$115,'Budget &amp; Fin Report-UKR'!$B21)</f>
        <v>0</v>
      </c>
      <c r="AJ21" s="78">
        <f>SUM(AD21:AI21)</f>
        <v>0</v>
      </c>
      <c r="AK21" s="166" t="e">
        <f t="shared" si="8"/>
        <v>#DIV/0!</v>
      </c>
    </row>
    <row r="22" spans="1:37" ht="14.4">
      <c r="B22" s="196" t="s">
        <v>166</v>
      </c>
      <c r="C22" s="197"/>
      <c r="D22" s="198"/>
      <c r="E22" s="198"/>
      <c r="F22" s="199"/>
      <c r="G22" s="198"/>
      <c r="H22" s="200"/>
      <c r="I22" s="342">
        <f t="shared" si="11"/>
        <v>0</v>
      </c>
      <c r="J22" s="395"/>
      <c r="K22" s="124"/>
      <c r="L22" s="77">
        <f>SUMIFS('Transaction List - Int Report 1'!$M$10:$M$115,'Transaction List - Int Report 1'!$D$10:$D$115,'Budget &amp; Fin Report-UKR'!L$9,'Transaction List - Int Report 1'!$B$10:$B$115,'Budget &amp; Fin Report-UKR'!$B22)</f>
        <v>0</v>
      </c>
      <c r="M22" s="78">
        <f>SUMIFS('Transaction List - Int Report 1'!$M$10:$M$115,'Transaction List - Int Report 1'!$D$10:$D$115,'Budget &amp; Fin Report-UKR'!M$9,'Transaction List - Int Report 1'!$B$10:$B$115,'Budget &amp; Fin Report-UKR'!$B22)</f>
        <v>0</v>
      </c>
      <c r="N22" s="132">
        <f>SUMIFS('Transaction List - Int Report 1'!$M$10:$M$115,'Transaction List - Int Report 1'!$D$10:$D$115,'Budget &amp; Fin Report-UKR'!N$9,'Transaction List - Int Report 1'!$B$10:$B$115,'Budget &amp; Fin Report-UKR'!$B22)</f>
        <v>0</v>
      </c>
      <c r="O22" s="132">
        <f>SUMIFS('Transaction List - Int Report 1'!$M$10:$M$115,'Transaction List - Int Report 1'!$D$10:$D$115,'Budget &amp; Fin Report-UKR'!O$9,'Transaction List - Int Report 1'!$B$10:$B$115,'Budget &amp; Fin Report-UKR'!$B22)</f>
        <v>0</v>
      </c>
      <c r="P22" s="132">
        <f>SUMIFS('Transaction List - Int Report 1'!$M$10:$M$115,'Transaction List - Int Report 1'!$D$10:$D$115,'Budget &amp; Fin Report-UKR'!P$9,'Transaction List - Int Report 1'!$B$10:$B$115,'Budget &amp; Fin Report-UKR'!$B22)</f>
        <v>0</v>
      </c>
      <c r="Q22" s="78">
        <f>SUMIFS('Transaction List - Int Report 1'!$M$10:$M$115,'Transaction List - Int Report 1'!$D$10:$D$115,'Budget &amp; Fin Report-UKR'!Q$9,'Transaction List - Int Report 1'!$B$10:$B$115,'Budget &amp; Fin Report-UKR'!$B22)</f>
        <v>0</v>
      </c>
      <c r="R22" s="78">
        <f t="shared" ref="R22:R24" si="12">SUM(L22:Q22)</f>
        <v>0</v>
      </c>
      <c r="S22" s="166" t="e">
        <f t="shared" si="9"/>
        <v>#DIV/0!</v>
      </c>
      <c r="U22" s="77">
        <f>SUMIFS('Transaction List - Int Report 2'!$M$10:$M$115,'Transaction List - Int Report 2'!$D$10:$D$115,'Budget &amp; Fin Report-UKR'!U$9,'Transaction List - Int Report 2'!$B$10:$B$115,'Budget &amp; Fin Report-UKR'!$B22)</f>
        <v>0</v>
      </c>
      <c r="V22" s="78">
        <f>SUMIFS('Transaction List - Int Report 2'!$M$10:$M$115,'Transaction List - Int Report 2'!$D$10:$D$115,'Budget &amp; Fin Report-UKR'!V$9,'Transaction List - Int Report 2'!$B$10:$B$115,'Budget &amp; Fin Report-UKR'!$B22)</f>
        <v>0</v>
      </c>
      <c r="W22" s="132">
        <f>SUMIFS('Transaction List - Int Report 2'!$M$10:$M$115,'Transaction List - Int Report 2'!$D$10:$D$115,'Budget &amp; Fin Report-UKR'!W$9,'Transaction List - Int Report 2'!$B$10:$B$115,'Budget &amp; Fin Report-UKR'!$B22)</f>
        <v>0</v>
      </c>
      <c r="X22" s="132">
        <f>SUMIFS('Transaction List - Int Report 2'!$M$10:$M$115,'Transaction List - Int Report 2'!$D$10:$D$115,'Budget &amp; Fin Report-UKR'!X$9,'Transaction List - Int Report 2'!$B$10:$B$115,'Budget &amp; Fin Report-UKR'!$B22)</f>
        <v>0</v>
      </c>
      <c r="Y22" s="132">
        <f>SUMIFS('Transaction List - Int Report 2'!$M$10:$M$115,'Transaction List - Int Report 2'!$D$10:$D$115,'Budget &amp; Fin Report-UKR'!Y$9,'Transaction List - Int Report 2'!$B$10:$B$115,'Budget &amp; Fin Report-UKR'!$B22)</f>
        <v>0</v>
      </c>
      <c r="Z22" s="78">
        <f>SUMIFS('Transaction List - Int Report 2'!$M$10:$M$115,'Transaction List - Int Report 2'!$D$10:$D$115,'Budget &amp; Fin Report-UKR'!Z$9,'Transaction List - Int Report 2'!$B$10:$B$115,'Budget &amp; Fin Report-UKR'!$B22)</f>
        <v>0</v>
      </c>
      <c r="AA22" s="78">
        <f t="shared" ref="AA22:AA24" si="13">SUM(U22:Z22)</f>
        <v>0</v>
      </c>
      <c r="AB22" s="165" t="e">
        <f t="shared" si="6"/>
        <v>#DIV/0!</v>
      </c>
      <c r="AD22" s="77">
        <f>SUMIFS('Transaction List - Final Report'!$M$10:$M$115,'Transaction List - Final Report'!$D$10:$D$115,'Budget &amp; Fin Report-UKR'!AD$9,'Transaction List - Final Report'!$B$10:$B$115,'Budget &amp; Fin Report-UKR'!$B22)</f>
        <v>0</v>
      </c>
      <c r="AE22" s="78">
        <f>SUMIFS('Transaction List - Final Report'!$M$10:$M$115,'Transaction List - Final Report'!$D$10:$D$115,'Budget &amp; Fin Report-UKR'!AE$9,'Transaction List - Final Report'!$B$10:$B$115,'Budget &amp; Fin Report-UKR'!$B22)</f>
        <v>0</v>
      </c>
      <c r="AF22" s="132">
        <f>SUMIFS('Transaction List - Final Report'!$M$10:$M$115,'Transaction List - Final Report'!$D$10:$D$115,'Budget &amp; Fin Report-UKR'!AF$9,'Transaction List - Final Report'!$B$10:$B$115,'Budget &amp; Fin Report-UKR'!$B22)</f>
        <v>0</v>
      </c>
      <c r="AG22" s="132">
        <f>SUMIFS('Transaction List - Final Report'!$M$10:$M$115,'Transaction List - Final Report'!$D$10:$D$115,'Budget &amp; Fin Report-UKR'!AG$9,'Transaction List - Final Report'!$B$10:$B$115,'Budget &amp; Fin Report-UKR'!$B22)</f>
        <v>0</v>
      </c>
      <c r="AH22" s="132">
        <f>SUMIFS('Transaction List - Final Report'!$M$10:$M$115,'Transaction List - Final Report'!$D$10:$D$115,'Budget &amp; Fin Report-UKR'!AH$9,'Transaction List - Final Report'!$B$10:$B$115,'Budget &amp; Fin Report-UKR'!$B22)</f>
        <v>0</v>
      </c>
      <c r="AI22" s="78">
        <f>SUMIFS('Transaction List - Final Report'!$M$10:$M$115,'Transaction List - Final Report'!$D$10:$D$115,'Budget &amp; Fin Report-UKR'!AI$9,'Transaction List - Final Report'!$B$10:$B$115,'Budget &amp; Fin Report-UKR'!$B22)</f>
        <v>0</v>
      </c>
      <c r="AJ22" s="78">
        <f t="shared" ref="AJ22:AJ24" si="14">SUM(AD22:AI22)</f>
        <v>0</v>
      </c>
      <c r="AK22" s="166" t="e">
        <f t="shared" si="8"/>
        <v>#DIV/0!</v>
      </c>
    </row>
    <row r="23" spans="1:37" ht="14.4">
      <c r="B23" s="196" t="s">
        <v>167</v>
      </c>
      <c r="C23" s="197"/>
      <c r="D23" s="198"/>
      <c r="E23" s="198"/>
      <c r="F23" s="199"/>
      <c r="G23" s="198"/>
      <c r="H23" s="200"/>
      <c r="I23" s="342">
        <f t="shared" si="11"/>
        <v>0</v>
      </c>
      <c r="J23" s="395"/>
      <c r="K23" s="124"/>
      <c r="L23" s="77">
        <f>SUMIFS('Transaction List - Int Report 1'!$M$10:$M$115,'Transaction List - Int Report 1'!$D$10:$D$115,'Budget &amp; Fin Report-UKR'!L$9,'Transaction List - Int Report 1'!$B$10:$B$115,'Budget &amp; Fin Report-UKR'!$B23)</f>
        <v>0</v>
      </c>
      <c r="M23" s="78">
        <f>SUMIFS('Transaction List - Int Report 1'!$M$10:$M$115,'Transaction List - Int Report 1'!$D$10:$D$115,'Budget &amp; Fin Report-UKR'!M$9,'Transaction List - Int Report 1'!$B$10:$B$115,'Budget &amp; Fin Report-UKR'!$B23)</f>
        <v>0</v>
      </c>
      <c r="N23" s="132">
        <f>SUMIFS('Transaction List - Int Report 1'!$M$10:$M$115,'Transaction List - Int Report 1'!$D$10:$D$115,'Budget &amp; Fin Report-UKR'!N$9,'Transaction List - Int Report 1'!$B$10:$B$115,'Budget &amp; Fin Report-UKR'!$B23)</f>
        <v>0</v>
      </c>
      <c r="O23" s="132">
        <f>SUMIFS('Transaction List - Int Report 1'!$M$10:$M$115,'Transaction List - Int Report 1'!$D$10:$D$115,'Budget &amp; Fin Report-UKR'!O$9,'Transaction List - Int Report 1'!$B$10:$B$115,'Budget &amp; Fin Report-UKR'!$B23)</f>
        <v>0</v>
      </c>
      <c r="P23" s="132">
        <f>SUMIFS('Transaction List - Int Report 1'!$M$10:$M$115,'Transaction List - Int Report 1'!$D$10:$D$115,'Budget &amp; Fin Report-UKR'!P$9,'Transaction List - Int Report 1'!$B$10:$B$115,'Budget &amp; Fin Report-UKR'!$B23)</f>
        <v>0</v>
      </c>
      <c r="Q23" s="78">
        <f>SUMIFS('Transaction List - Int Report 1'!$M$10:$M$115,'Transaction List - Int Report 1'!$D$10:$D$115,'Budget &amp; Fin Report-UKR'!Q$9,'Transaction List - Int Report 1'!$B$10:$B$115,'Budget &amp; Fin Report-UKR'!$B23)</f>
        <v>0</v>
      </c>
      <c r="R23" s="78">
        <f t="shared" si="12"/>
        <v>0</v>
      </c>
      <c r="S23" s="166" t="e">
        <f t="shared" si="9"/>
        <v>#DIV/0!</v>
      </c>
      <c r="U23" s="77">
        <f>SUMIFS('Transaction List - Int Report 2'!$M$10:$M$115,'Transaction List - Int Report 2'!$D$10:$D$115,'Budget &amp; Fin Report-UKR'!U$9,'Transaction List - Int Report 2'!$B$10:$B$115,'Budget &amp; Fin Report-UKR'!$B23)</f>
        <v>0</v>
      </c>
      <c r="V23" s="78">
        <f>SUMIFS('Transaction List - Int Report 2'!$M$10:$M$115,'Transaction List - Int Report 2'!$D$10:$D$115,'Budget &amp; Fin Report-UKR'!V$9,'Transaction List - Int Report 2'!$B$10:$B$115,'Budget &amp; Fin Report-UKR'!$B23)</f>
        <v>0</v>
      </c>
      <c r="W23" s="132">
        <f>SUMIFS('Transaction List - Int Report 2'!$M$10:$M$115,'Transaction List - Int Report 2'!$D$10:$D$115,'Budget &amp; Fin Report-UKR'!W$9,'Transaction List - Int Report 2'!$B$10:$B$115,'Budget &amp; Fin Report-UKR'!$B23)</f>
        <v>0</v>
      </c>
      <c r="X23" s="132">
        <f>SUMIFS('Transaction List - Int Report 2'!$M$10:$M$115,'Transaction List - Int Report 2'!$D$10:$D$115,'Budget &amp; Fin Report-UKR'!X$9,'Transaction List - Int Report 2'!$B$10:$B$115,'Budget &amp; Fin Report-UKR'!$B23)</f>
        <v>0</v>
      </c>
      <c r="Y23" s="132">
        <f>SUMIFS('Transaction List - Int Report 2'!$M$10:$M$115,'Transaction List - Int Report 2'!$D$10:$D$115,'Budget &amp; Fin Report-UKR'!Y$9,'Transaction List - Int Report 2'!$B$10:$B$115,'Budget &amp; Fin Report-UKR'!$B23)</f>
        <v>0</v>
      </c>
      <c r="Z23" s="78">
        <f>SUMIFS('Transaction List - Int Report 2'!$M$10:$M$115,'Transaction List - Int Report 2'!$D$10:$D$115,'Budget &amp; Fin Report-UKR'!Z$9,'Transaction List - Int Report 2'!$B$10:$B$115,'Budget &amp; Fin Report-UKR'!$B23)</f>
        <v>0</v>
      </c>
      <c r="AA23" s="78">
        <f t="shared" si="13"/>
        <v>0</v>
      </c>
      <c r="AB23" s="165" t="e">
        <f t="shared" si="6"/>
        <v>#DIV/0!</v>
      </c>
      <c r="AD23" s="77">
        <f>SUMIFS('Transaction List - Final Report'!$M$10:$M$115,'Transaction List - Final Report'!$D$10:$D$115,'Budget &amp; Fin Report-UKR'!AD$9,'Transaction List - Final Report'!$B$10:$B$115,'Budget &amp; Fin Report-UKR'!$B23)</f>
        <v>0</v>
      </c>
      <c r="AE23" s="78">
        <f>SUMIFS('Transaction List - Final Report'!$M$10:$M$115,'Transaction List - Final Report'!$D$10:$D$115,'Budget &amp; Fin Report-UKR'!AE$9,'Transaction List - Final Report'!$B$10:$B$115,'Budget &amp; Fin Report-UKR'!$B23)</f>
        <v>0</v>
      </c>
      <c r="AF23" s="132">
        <f>SUMIFS('Transaction List - Final Report'!$M$10:$M$115,'Transaction List - Final Report'!$D$10:$D$115,'Budget &amp; Fin Report-UKR'!AF$9,'Transaction List - Final Report'!$B$10:$B$115,'Budget &amp; Fin Report-UKR'!$B23)</f>
        <v>0</v>
      </c>
      <c r="AG23" s="132">
        <f>SUMIFS('Transaction List - Final Report'!$M$10:$M$115,'Transaction List - Final Report'!$D$10:$D$115,'Budget &amp; Fin Report-UKR'!AG$9,'Transaction List - Final Report'!$B$10:$B$115,'Budget &amp; Fin Report-UKR'!$B23)</f>
        <v>0</v>
      </c>
      <c r="AH23" s="132">
        <f>SUMIFS('Transaction List - Final Report'!$M$10:$M$115,'Transaction List - Final Report'!$D$10:$D$115,'Budget &amp; Fin Report-UKR'!AH$9,'Transaction List - Final Report'!$B$10:$B$115,'Budget &amp; Fin Report-UKR'!$B23)</f>
        <v>0</v>
      </c>
      <c r="AI23" s="78">
        <f>SUMIFS('Transaction List - Final Report'!$M$10:$M$115,'Transaction List - Final Report'!$D$10:$D$115,'Budget &amp; Fin Report-UKR'!AI$9,'Transaction List - Final Report'!$B$10:$B$115,'Budget &amp; Fin Report-UKR'!$B23)</f>
        <v>0</v>
      </c>
      <c r="AJ23" s="78">
        <f t="shared" si="14"/>
        <v>0</v>
      </c>
      <c r="AK23" s="166" t="e">
        <f t="shared" si="8"/>
        <v>#DIV/0!</v>
      </c>
    </row>
    <row r="24" spans="1:37" ht="14.4">
      <c r="B24" s="196" t="s">
        <v>168</v>
      </c>
      <c r="C24" s="197"/>
      <c r="D24" s="198"/>
      <c r="E24" s="198"/>
      <c r="F24" s="199"/>
      <c r="G24" s="198"/>
      <c r="H24" s="200"/>
      <c r="I24" s="342">
        <f t="shared" si="11"/>
        <v>0</v>
      </c>
      <c r="J24" s="395"/>
      <c r="K24" s="124"/>
      <c r="L24" s="77">
        <f>SUMIFS('Transaction List - Int Report 1'!$M$10:$M$115,'Transaction List - Int Report 1'!$D$10:$D$115,'Budget &amp; Fin Report-UKR'!L$9,'Transaction List - Int Report 1'!$B$10:$B$115,'Budget &amp; Fin Report-UKR'!$B24)</f>
        <v>0</v>
      </c>
      <c r="M24" s="78">
        <f>SUMIFS('Transaction List - Int Report 1'!$M$10:$M$115,'Transaction List - Int Report 1'!$D$10:$D$115,'Budget &amp; Fin Report-UKR'!M$9,'Transaction List - Int Report 1'!$B$10:$B$115,'Budget &amp; Fin Report-UKR'!$B24)</f>
        <v>0</v>
      </c>
      <c r="N24" s="132">
        <f>SUMIFS('Transaction List - Int Report 1'!$M$10:$M$115,'Transaction List - Int Report 1'!$D$10:$D$115,'Budget &amp; Fin Report-UKR'!N$9,'Transaction List - Int Report 1'!$B$10:$B$115,'Budget &amp; Fin Report-UKR'!$B24)</f>
        <v>0</v>
      </c>
      <c r="O24" s="132">
        <f>SUMIFS('Transaction List - Int Report 1'!$M$10:$M$115,'Transaction List - Int Report 1'!$D$10:$D$115,'Budget &amp; Fin Report-UKR'!O$9,'Transaction List - Int Report 1'!$B$10:$B$115,'Budget &amp; Fin Report-UKR'!$B24)</f>
        <v>0</v>
      </c>
      <c r="P24" s="132">
        <f>SUMIFS('Transaction List - Int Report 1'!$M$10:$M$115,'Transaction List - Int Report 1'!$D$10:$D$115,'Budget &amp; Fin Report-UKR'!P$9,'Transaction List - Int Report 1'!$B$10:$B$115,'Budget &amp; Fin Report-UKR'!$B24)</f>
        <v>0</v>
      </c>
      <c r="Q24" s="78">
        <f>SUMIFS('Transaction List - Int Report 1'!$M$10:$M$115,'Transaction List - Int Report 1'!$D$10:$D$115,'Budget &amp; Fin Report-UKR'!Q$9,'Transaction List - Int Report 1'!$B$10:$B$115,'Budget &amp; Fin Report-UKR'!$B24)</f>
        <v>0</v>
      </c>
      <c r="R24" s="78">
        <f t="shared" si="12"/>
        <v>0</v>
      </c>
      <c r="S24" s="166" t="e">
        <f t="shared" si="9"/>
        <v>#DIV/0!</v>
      </c>
      <c r="U24" s="77">
        <f>SUMIFS('Transaction List - Int Report 2'!$M$10:$M$115,'Transaction List - Int Report 2'!$D$10:$D$115,'Budget &amp; Fin Report-UKR'!U$9,'Transaction List - Int Report 2'!$B$10:$B$115,'Budget &amp; Fin Report-UKR'!$B24)</f>
        <v>0</v>
      </c>
      <c r="V24" s="78">
        <f>SUMIFS('Transaction List - Int Report 2'!$M$10:$M$115,'Transaction List - Int Report 2'!$D$10:$D$115,'Budget &amp; Fin Report-UKR'!V$9,'Transaction List - Int Report 2'!$B$10:$B$115,'Budget &amp; Fin Report-UKR'!$B24)</f>
        <v>0</v>
      </c>
      <c r="W24" s="132">
        <f>SUMIFS('Transaction List - Int Report 2'!$M$10:$M$115,'Transaction List - Int Report 2'!$D$10:$D$115,'Budget &amp; Fin Report-UKR'!W$9,'Transaction List - Int Report 2'!$B$10:$B$115,'Budget &amp; Fin Report-UKR'!$B24)</f>
        <v>0</v>
      </c>
      <c r="X24" s="132">
        <f>SUMIFS('Transaction List - Int Report 2'!$M$10:$M$115,'Transaction List - Int Report 2'!$D$10:$D$115,'Budget &amp; Fin Report-UKR'!X$9,'Transaction List - Int Report 2'!$B$10:$B$115,'Budget &amp; Fin Report-UKR'!$B24)</f>
        <v>0</v>
      </c>
      <c r="Y24" s="132">
        <f>SUMIFS('Transaction List - Int Report 2'!$M$10:$M$115,'Transaction List - Int Report 2'!$D$10:$D$115,'Budget &amp; Fin Report-UKR'!Y$9,'Transaction List - Int Report 2'!$B$10:$B$115,'Budget &amp; Fin Report-UKR'!$B24)</f>
        <v>0</v>
      </c>
      <c r="Z24" s="78">
        <f>SUMIFS('Transaction List - Int Report 2'!$M$10:$M$115,'Transaction List - Int Report 2'!$D$10:$D$115,'Budget &amp; Fin Report-UKR'!Z$9,'Transaction List - Int Report 2'!$B$10:$B$115,'Budget &amp; Fin Report-UKR'!$B24)</f>
        <v>0</v>
      </c>
      <c r="AA24" s="78">
        <f t="shared" si="13"/>
        <v>0</v>
      </c>
      <c r="AB24" s="165" t="e">
        <f t="shared" si="6"/>
        <v>#DIV/0!</v>
      </c>
      <c r="AD24" s="77">
        <f>SUMIFS('Transaction List - Final Report'!$M$10:$M$115,'Transaction List - Final Report'!$D$10:$D$115,'Budget &amp; Fin Report-UKR'!AD$9,'Transaction List - Final Report'!$B$10:$B$115,'Budget &amp; Fin Report-UKR'!$B24)</f>
        <v>0</v>
      </c>
      <c r="AE24" s="78">
        <f>SUMIFS('Transaction List - Final Report'!$M$10:$M$115,'Transaction List - Final Report'!$D$10:$D$115,'Budget &amp; Fin Report-UKR'!AE$9,'Transaction List - Final Report'!$B$10:$B$115,'Budget &amp; Fin Report-UKR'!$B24)</f>
        <v>0</v>
      </c>
      <c r="AF24" s="132">
        <f>SUMIFS('Transaction List - Final Report'!$M$10:$M$115,'Transaction List - Final Report'!$D$10:$D$115,'Budget &amp; Fin Report-UKR'!AF$9,'Transaction List - Final Report'!$B$10:$B$115,'Budget &amp; Fin Report-UKR'!$B24)</f>
        <v>0</v>
      </c>
      <c r="AG24" s="132">
        <f>SUMIFS('Transaction List - Final Report'!$M$10:$M$115,'Transaction List - Final Report'!$D$10:$D$115,'Budget &amp; Fin Report-UKR'!AG$9,'Transaction List - Final Report'!$B$10:$B$115,'Budget &amp; Fin Report-UKR'!$B24)</f>
        <v>0</v>
      </c>
      <c r="AH24" s="132">
        <f>SUMIFS('Transaction List - Final Report'!$M$10:$M$115,'Transaction List - Final Report'!$D$10:$D$115,'Budget &amp; Fin Report-UKR'!AH$9,'Transaction List - Final Report'!$B$10:$B$115,'Budget &amp; Fin Report-UKR'!$B24)</f>
        <v>0</v>
      </c>
      <c r="AI24" s="78">
        <f>SUMIFS('Transaction List - Final Report'!$M$10:$M$115,'Transaction List - Final Report'!$D$10:$D$115,'Budget &amp; Fin Report-UKR'!AI$9,'Transaction List - Final Report'!$B$10:$B$115,'Budget &amp; Fin Report-UKR'!$B24)</f>
        <v>0</v>
      </c>
      <c r="AJ24" s="78">
        <f t="shared" si="14"/>
        <v>0</v>
      </c>
      <c r="AK24" s="166" t="e">
        <f t="shared" si="8"/>
        <v>#DIV/0!</v>
      </c>
    </row>
    <row r="25" spans="1:37" ht="14.4" thickBot="1">
      <c r="B25" s="40"/>
      <c r="C25" s="41" t="s">
        <v>282</v>
      </c>
      <c r="D25" s="41"/>
      <c r="E25" s="42"/>
      <c r="F25" s="74"/>
      <c r="G25" s="42"/>
      <c r="H25" s="42"/>
      <c r="I25" s="343">
        <f>SUM(I10:I24)</f>
        <v>0</v>
      </c>
      <c r="J25" s="396"/>
      <c r="K25" s="127"/>
      <c r="L25" s="41" t="s">
        <v>282</v>
      </c>
      <c r="M25" s="168"/>
      <c r="N25" s="74"/>
      <c r="O25" s="74"/>
      <c r="P25" s="74"/>
      <c r="Q25" s="42"/>
      <c r="R25" s="135">
        <f>SUM(R10:R24)</f>
        <v>0</v>
      </c>
      <c r="S25" s="75" t="e">
        <f>R25/I25</f>
        <v>#DIV/0!</v>
      </c>
      <c r="U25" s="41" t="s">
        <v>282</v>
      </c>
      <c r="V25" s="168"/>
      <c r="W25" s="74"/>
      <c r="X25" s="74"/>
      <c r="Y25" s="74"/>
      <c r="Z25" s="42"/>
      <c r="AA25" s="135">
        <f>SUM(AA10:AA24)</f>
        <v>0</v>
      </c>
      <c r="AB25" s="75" t="e">
        <f>AA25/I25</f>
        <v>#DIV/0!</v>
      </c>
      <c r="AD25" s="41" t="s">
        <v>282</v>
      </c>
      <c r="AE25" s="168"/>
      <c r="AF25" s="74"/>
      <c r="AG25" s="74"/>
      <c r="AH25" s="74"/>
      <c r="AI25" s="42"/>
      <c r="AJ25" s="135">
        <f>SUM(AJ10:AJ24)</f>
        <v>0</v>
      </c>
      <c r="AK25" s="75" t="e">
        <f t="shared" si="8"/>
        <v>#DIV/0!</v>
      </c>
    </row>
    <row r="26" spans="1:37" ht="15.6">
      <c r="B26" s="43"/>
      <c r="C26" s="44" t="s">
        <v>283</v>
      </c>
      <c r="D26" s="44"/>
      <c r="E26" s="44"/>
      <c r="F26" s="44"/>
      <c r="G26" s="44"/>
      <c r="H26" s="44"/>
      <c r="I26" s="344"/>
      <c r="J26" s="387"/>
      <c r="K26" s="128"/>
      <c r="L26" s="43" t="str">
        <f>C26</f>
        <v>B. Офісні витрати</v>
      </c>
      <c r="M26" s="44"/>
      <c r="N26" s="44"/>
      <c r="O26" s="44"/>
      <c r="P26" s="44"/>
      <c r="Q26" s="44"/>
      <c r="R26" s="44"/>
      <c r="S26" s="217"/>
      <c r="U26" s="43" t="str">
        <f>L26</f>
        <v>B. Офісні витрати</v>
      </c>
      <c r="V26" s="44"/>
      <c r="W26" s="44"/>
      <c r="X26" s="44"/>
      <c r="Y26" s="44"/>
      <c r="Z26" s="44"/>
      <c r="AA26" s="44"/>
      <c r="AB26" s="217"/>
      <c r="AD26" s="43" t="str">
        <f>U26</f>
        <v>B. Офісні витрати</v>
      </c>
      <c r="AE26" s="44"/>
      <c r="AF26" s="44"/>
      <c r="AG26" s="44"/>
      <c r="AH26" s="44"/>
      <c r="AI26" s="44"/>
      <c r="AJ26" s="44"/>
      <c r="AK26" s="217"/>
    </row>
    <row r="27" spans="1:37" ht="14.4">
      <c r="B27" s="196" t="s">
        <v>171</v>
      </c>
      <c r="C27" s="197" t="s">
        <v>284</v>
      </c>
      <c r="D27" s="198"/>
      <c r="E27" s="198"/>
      <c r="F27" s="201"/>
      <c r="G27" s="198"/>
      <c r="H27" s="200"/>
      <c r="I27" s="342">
        <f t="shared" ref="I27:I38" si="15">E27*F27*G27*H27</f>
        <v>0</v>
      </c>
      <c r="J27" s="388"/>
      <c r="K27" s="124"/>
      <c r="L27" s="77">
        <f>SUMIFS('Transaction List - Int Report 1'!$M$10:$M$115,'Transaction List - Int Report 1'!$D$10:$D$115,'Budget &amp; Fin Report-UKR'!L$9,'Transaction List - Int Report 1'!$B$10:$B$115,'Budget &amp; Fin Report-UKR'!$B27)</f>
        <v>0</v>
      </c>
      <c r="M27" s="78">
        <f>SUMIFS('Transaction List - Int Report 1'!$M$10:$M$115,'Transaction List - Int Report 1'!$D$10:$D$115,'Budget &amp; Fin Report-UKR'!M$9,'Transaction List - Int Report 1'!$B$10:$B$115,'Budget &amp; Fin Report-UKR'!$B27)</f>
        <v>0</v>
      </c>
      <c r="N27" s="132">
        <f>SUMIFS('Transaction List - Int Report 1'!$M$10:$M$115,'Transaction List - Int Report 1'!$D$10:$D$115,'Budget &amp; Fin Report-UKR'!N$9,'Transaction List - Int Report 1'!$B$10:$B$115,'Budget &amp; Fin Report-UKR'!$B27)</f>
        <v>0</v>
      </c>
      <c r="O27" s="132">
        <f>SUMIFS('Transaction List - Int Report 1'!$M$10:$M$115,'Transaction List - Int Report 1'!$D$10:$D$115,'Budget &amp; Fin Report-UKR'!O$9,'Transaction List - Int Report 1'!$B$10:$B$115,'Budget &amp; Fin Report-UKR'!$B27)</f>
        <v>0</v>
      </c>
      <c r="P27" s="132">
        <f>SUMIFS('Transaction List - Int Report 1'!$M$10:$M$115,'Transaction List - Int Report 1'!$D$10:$D$115,'Budget &amp; Fin Report-UKR'!P$9,'Transaction List - Int Report 1'!$B$10:$B$115,'Budget &amp; Fin Report-UKR'!$B27)</f>
        <v>0</v>
      </c>
      <c r="Q27" s="78">
        <f>SUMIFS('Transaction List - Int Report 1'!$M$10:$M$115,'Transaction List - Int Report 1'!$D$10:$D$115,'Budget &amp; Fin Report-UKR'!Q$9,'Transaction List - Int Report 1'!$B$10:$B$115,'Budget &amp; Fin Report-UKR'!$B27)</f>
        <v>0</v>
      </c>
      <c r="R27" s="78">
        <f>SUM(L27:Q27)</f>
        <v>0</v>
      </c>
      <c r="S27" s="167" t="e">
        <f t="shared" ref="S27:S39" si="16">R27/I27</f>
        <v>#DIV/0!</v>
      </c>
      <c r="U27" s="77">
        <f>SUMIFS('Transaction List - Int Report 2'!$M$10:$M$115,'Transaction List - Int Report 2'!$D$10:$D$115,'Budget &amp; Fin Report-UKR'!U$9,'Transaction List - Int Report 2'!$B$10:$B$115,'Budget &amp; Fin Report-UKR'!$B27)</f>
        <v>0</v>
      </c>
      <c r="V27" s="78">
        <f>SUMIFS('Transaction List - Int Report 2'!$M$10:$M$115,'Transaction List - Int Report 2'!$D$10:$D$115,'Budget &amp; Fin Report-UKR'!V$9,'Transaction List - Int Report 2'!$B$10:$B$115,'Budget &amp; Fin Report-UKR'!$B27)</f>
        <v>0</v>
      </c>
      <c r="W27" s="132">
        <f>SUMIFS('Transaction List - Int Report 2'!$M$10:$M$115,'Transaction List - Int Report 2'!$D$10:$D$115,'Budget &amp; Fin Report-UKR'!W$9,'Transaction List - Int Report 2'!$B$10:$B$115,'Budget &amp; Fin Report-UKR'!$B27)</f>
        <v>0</v>
      </c>
      <c r="X27" s="132">
        <f>SUMIFS('Transaction List - Int Report 2'!$M$10:$M$115,'Transaction List - Int Report 2'!$D$10:$D$115,'Budget &amp; Fin Report-UKR'!X$9,'Transaction List - Int Report 2'!$B$10:$B$115,'Budget &amp; Fin Report-UKR'!$B27)</f>
        <v>0</v>
      </c>
      <c r="Y27" s="132">
        <f>SUMIFS('Transaction List - Int Report 2'!$M$10:$M$115,'Transaction List - Int Report 2'!$D$10:$D$115,'Budget &amp; Fin Report-UKR'!Y$9,'Transaction List - Int Report 2'!$B$10:$B$115,'Budget &amp; Fin Report-UKR'!$B27)</f>
        <v>0</v>
      </c>
      <c r="Z27" s="78">
        <f>SUMIFS('Transaction List - Int Report 2'!$M$10:$M$115,'Transaction List - Int Report 2'!$D$10:$D$115,'Budget &amp; Fin Report-UKR'!Z$9,'Transaction List - Int Report 2'!$B$10:$B$115,'Budget &amp; Fin Report-UKR'!$B27)</f>
        <v>0</v>
      </c>
      <c r="AA27" s="78">
        <f>SUM(U27:Z27)</f>
        <v>0</v>
      </c>
      <c r="AB27" s="167" t="e">
        <f>AA27/I27</f>
        <v>#DIV/0!</v>
      </c>
      <c r="AD27" s="77">
        <f>SUMIFS('Transaction List - Final Report'!$M$10:$M$115,'Transaction List - Final Report'!$D$10:$D$115,'Budget &amp; Fin Report-UKR'!AD$9,'Transaction List - Final Report'!$B$10:$B$115,'Budget &amp; Fin Report-UKR'!$B27)</f>
        <v>0</v>
      </c>
      <c r="AE27" s="78">
        <f>SUMIFS('Transaction List - Final Report'!$M$10:$M$115,'Transaction List - Final Report'!$D$10:$D$115,'Budget &amp; Fin Report-UKR'!AE$9,'Transaction List - Final Report'!$B$10:$B$115,'Budget &amp; Fin Report-UKR'!$B27)</f>
        <v>0</v>
      </c>
      <c r="AF27" s="132">
        <f>SUMIFS('Transaction List - Final Report'!$M$10:$M$115,'Transaction List - Final Report'!$D$10:$D$115,'Budget &amp; Fin Report-UKR'!AF$9,'Transaction List - Final Report'!$B$10:$B$115,'Budget &amp; Fin Report-UKR'!$B27)</f>
        <v>0</v>
      </c>
      <c r="AG27" s="132">
        <f>SUMIFS('Transaction List - Final Report'!$M$10:$M$115,'Transaction List - Final Report'!$D$10:$D$115,'Budget &amp; Fin Report-UKR'!AG$9,'Transaction List - Final Report'!$B$10:$B$115,'Budget &amp; Fin Report-UKR'!$B27)</f>
        <v>0</v>
      </c>
      <c r="AH27" s="132">
        <f>SUMIFS('Transaction List - Final Report'!$M$10:$M$115,'Transaction List - Final Report'!$D$10:$D$115,'Budget &amp; Fin Report-UKR'!AH$9,'Transaction List - Final Report'!$B$10:$B$115,'Budget &amp; Fin Report-UKR'!$B27)</f>
        <v>0</v>
      </c>
      <c r="AI27" s="78">
        <f>SUMIFS('Transaction List - Final Report'!$M$10:$M$115,'Transaction List - Final Report'!$D$10:$D$115,'Budget &amp; Fin Report-UKR'!AI$9,'Transaction List - Final Report'!$B$10:$B$115,'Budget &amp; Fin Report-UKR'!$B27)</f>
        <v>0</v>
      </c>
      <c r="AJ27" s="78">
        <f>SUM(AD27:AI27)</f>
        <v>0</v>
      </c>
      <c r="AK27" s="165" t="e">
        <f>AJ27/I27</f>
        <v>#DIV/0!</v>
      </c>
    </row>
    <row r="28" spans="1:37" ht="14.4">
      <c r="B28" s="196" t="s">
        <v>173</v>
      </c>
      <c r="C28" s="197" t="s">
        <v>285</v>
      </c>
      <c r="D28" s="198"/>
      <c r="E28" s="198"/>
      <c r="F28" s="201"/>
      <c r="G28" s="198"/>
      <c r="H28" s="200"/>
      <c r="I28" s="345">
        <f t="shared" si="15"/>
        <v>0</v>
      </c>
      <c r="J28" s="388"/>
      <c r="K28" s="124"/>
      <c r="L28" s="77">
        <f>SUMIFS('Transaction List - Int Report 1'!$M$10:$M$115,'Transaction List - Int Report 1'!$D$10:$D$115,'Budget &amp; Fin Report-UKR'!L$9,'Transaction List - Int Report 1'!$B$10:$B$115,'Budget &amp; Fin Report-UKR'!$B28)</f>
        <v>0</v>
      </c>
      <c r="M28" s="78">
        <f>SUMIFS('Transaction List - Int Report 1'!$M$10:$M$115,'Transaction List - Int Report 1'!$D$10:$D$115,'Budget &amp; Fin Report-UKR'!M$9,'Transaction List - Int Report 1'!$B$10:$B$115,'Budget &amp; Fin Report-UKR'!$B28)</f>
        <v>0</v>
      </c>
      <c r="N28" s="132">
        <f>SUMIFS('Transaction List - Int Report 1'!$M$10:$M$115,'Transaction List - Int Report 1'!$D$10:$D$115,'Budget &amp; Fin Report-UKR'!N$9,'Transaction List - Int Report 1'!$B$10:$B$115,'Budget &amp; Fin Report-UKR'!$B28)</f>
        <v>0</v>
      </c>
      <c r="O28" s="132">
        <f>SUMIFS('Transaction List - Int Report 1'!$M$10:$M$115,'Transaction List - Int Report 1'!$D$10:$D$115,'Budget &amp; Fin Report-UKR'!O$9,'Transaction List - Int Report 1'!$B$10:$B$115,'Budget &amp; Fin Report-UKR'!$B28)</f>
        <v>0</v>
      </c>
      <c r="P28" s="132">
        <f>SUMIFS('Transaction List - Int Report 1'!$M$10:$M$115,'Transaction List - Int Report 1'!$D$10:$D$115,'Budget &amp; Fin Report-UKR'!P$9,'Transaction List - Int Report 1'!$B$10:$B$115,'Budget &amp; Fin Report-UKR'!$B28)</f>
        <v>0</v>
      </c>
      <c r="Q28" s="78">
        <f>SUMIFS('Transaction List - Int Report 1'!$M$10:$M$115,'Transaction List - Int Report 1'!$D$10:$D$115,'Budget &amp; Fin Report-UKR'!Q$9,'Transaction List - Int Report 1'!$B$10:$B$115,'Budget &amp; Fin Report-UKR'!$B28)</f>
        <v>0</v>
      </c>
      <c r="R28" s="78">
        <f t="shared" ref="R28:R34" si="17">SUM(L28:Q28)</f>
        <v>0</v>
      </c>
      <c r="S28" s="167" t="e">
        <f t="shared" si="16"/>
        <v>#DIV/0!</v>
      </c>
      <c r="U28" s="77">
        <f>SUMIFS('Transaction List - Int Report 2'!$M$10:$M$115,'Transaction List - Int Report 2'!$D$10:$D$115,'Budget &amp; Fin Report-UKR'!U$9,'Transaction List - Int Report 2'!$B$10:$B$115,'Budget &amp; Fin Report-UKR'!$B28)</f>
        <v>0</v>
      </c>
      <c r="V28" s="78">
        <f>SUMIFS('Transaction List - Int Report 2'!$M$10:$M$115,'Transaction List - Int Report 2'!$D$10:$D$115,'Budget &amp; Fin Report-UKR'!V$9,'Transaction List - Int Report 2'!$B$10:$B$115,'Budget &amp; Fin Report-UKR'!$B28)</f>
        <v>0</v>
      </c>
      <c r="W28" s="132">
        <f>SUMIFS('Transaction List - Int Report 2'!$M$10:$M$115,'Transaction List - Int Report 2'!$D$10:$D$115,'Budget &amp; Fin Report-UKR'!W$9,'Transaction List - Int Report 2'!$B$10:$B$115,'Budget &amp; Fin Report-UKR'!$B28)</f>
        <v>0</v>
      </c>
      <c r="X28" s="132">
        <f>SUMIFS('Transaction List - Int Report 2'!$M$10:$M$115,'Transaction List - Int Report 2'!$D$10:$D$115,'Budget &amp; Fin Report-UKR'!X$9,'Transaction List - Int Report 2'!$B$10:$B$115,'Budget &amp; Fin Report-UKR'!$B28)</f>
        <v>0</v>
      </c>
      <c r="Y28" s="132">
        <f>SUMIFS('Transaction List - Int Report 2'!$M$10:$M$115,'Transaction List - Int Report 2'!$D$10:$D$115,'Budget &amp; Fin Report-UKR'!Y$9,'Transaction List - Int Report 2'!$B$10:$B$115,'Budget &amp; Fin Report-UKR'!$B28)</f>
        <v>0</v>
      </c>
      <c r="Z28" s="78">
        <f>SUMIFS('Transaction List - Int Report 2'!$M$10:$M$115,'Transaction List - Int Report 2'!$D$10:$D$115,'Budget &amp; Fin Report-UKR'!Z$9,'Transaction List - Int Report 2'!$B$10:$B$115,'Budget &amp; Fin Report-UKR'!$B28)</f>
        <v>0</v>
      </c>
      <c r="AA28" s="78">
        <f t="shared" ref="AA28:AA34" si="18">SUM(U28:Z28)</f>
        <v>0</v>
      </c>
      <c r="AB28" s="167" t="e">
        <f t="shared" ref="AB28:AB38" si="19">AA28/I28</f>
        <v>#DIV/0!</v>
      </c>
      <c r="AD28" s="77">
        <f>SUMIFS('Transaction List - Final Report'!$M$10:$M$115,'Transaction List - Final Report'!$D$10:$D$115,'Budget &amp; Fin Report-UKR'!AD$9,'Transaction List - Final Report'!$B$10:$B$115,'Budget &amp; Fin Report-UKR'!$B28)</f>
        <v>0</v>
      </c>
      <c r="AE28" s="78">
        <f>SUMIFS('Transaction List - Final Report'!$M$10:$M$115,'Transaction List - Final Report'!$D$10:$D$115,'Budget &amp; Fin Report-UKR'!AE$9,'Transaction List - Final Report'!$B$10:$B$115,'Budget &amp; Fin Report-UKR'!$B28)</f>
        <v>0</v>
      </c>
      <c r="AF28" s="132">
        <f>SUMIFS('Transaction List - Final Report'!$M$10:$M$115,'Transaction List - Final Report'!$D$10:$D$115,'Budget &amp; Fin Report-UKR'!AF$9,'Transaction List - Final Report'!$B$10:$B$115,'Budget &amp; Fin Report-UKR'!$B28)</f>
        <v>0</v>
      </c>
      <c r="AG28" s="132">
        <f>SUMIFS('Transaction List - Final Report'!$M$10:$M$115,'Transaction List - Final Report'!$D$10:$D$115,'Budget &amp; Fin Report-UKR'!AG$9,'Transaction List - Final Report'!$B$10:$B$115,'Budget &amp; Fin Report-UKR'!$B28)</f>
        <v>0</v>
      </c>
      <c r="AH28" s="132">
        <f>SUMIFS('Transaction List - Final Report'!$M$10:$M$115,'Transaction List - Final Report'!$D$10:$D$115,'Budget &amp; Fin Report-UKR'!AH$9,'Transaction List - Final Report'!$B$10:$B$115,'Budget &amp; Fin Report-UKR'!$B28)</f>
        <v>0</v>
      </c>
      <c r="AI28" s="78">
        <f>SUMIFS('Transaction List - Final Report'!$M$10:$M$115,'Transaction List - Final Report'!$D$10:$D$115,'Budget &amp; Fin Report-UKR'!AI$9,'Transaction List - Final Report'!$B$10:$B$115,'Budget &amp; Fin Report-UKR'!$B28)</f>
        <v>0</v>
      </c>
      <c r="AJ28" s="78">
        <f t="shared" ref="AJ28:AJ37" si="20">SUM(AD28:AI28)</f>
        <v>0</v>
      </c>
      <c r="AK28" s="165" t="e">
        <f t="shared" ref="AK28:AK39" si="21">AJ28/I28</f>
        <v>#DIV/0!</v>
      </c>
    </row>
    <row r="29" spans="1:37" ht="14.4">
      <c r="B29" s="196" t="s">
        <v>175</v>
      </c>
      <c r="C29" s="202" t="s">
        <v>286</v>
      </c>
      <c r="D29" s="203"/>
      <c r="E29" s="203"/>
      <c r="F29" s="204"/>
      <c r="G29" s="203"/>
      <c r="H29" s="205"/>
      <c r="I29" s="345">
        <f t="shared" si="15"/>
        <v>0</v>
      </c>
      <c r="J29" s="388"/>
      <c r="K29" s="124"/>
      <c r="L29" s="77">
        <f>SUMIFS('Transaction List - Int Report 1'!$M$10:$M$115,'Transaction List - Int Report 1'!$D$10:$D$115,'Budget &amp; Fin Report-UKR'!L$9,'Transaction List - Int Report 1'!$B$10:$B$115,'Budget &amp; Fin Report-UKR'!$B29)</f>
        <v>0</v>
      </c>
      <c r="M29" s="78">
        <f>SUMIFS('Transaction List - Int Report 1'!$M$10:$M$115,'Transaction List - Int Report 1'!$D$10:$D$115,'Budget &amp; Fin Report-UKR'!M$9,'Transaction List - Int Report 1'!$B$10:$B$115,'Budget &amp; Fin Report-UKR'!$B29)</f>
        <v>0</v>
      </c>
      <c r="N29" s="132">
        <f>SUMIFS('Transaction List - Int Report 1'!$M$10:$M$115,'Transaction List - Int Report 1'!$D$10:$D$115,'Budget &amp; Fin Report-UKR'!N$9,'Transaction List - Int Report 1'!$B$10:$B$115,'Budget &amp; Fin Report-UKR'!$B29)</f>
        <v>0</v>
      </c>
      <c r="O29" s="132">
        <f>SUMIFS('Transaction List - Int Report 1'!$M$10:$M$115,'Transaction List - Int Report 1'!$D$10:$D$115,'Budget &amp; Fin Report-UKR'!O$9,'Transaction List - Int Report 1'!$B$10:$B$115,'Budget &amp; Fin Report-UKR'!$B29)</f>
        <v>0</v>
      </c>
      <c r="P29" s="132">
        <f>SUMIFS('Transaction List - Int Report 1'!$M$10:$M$115,'Transaction List - Int Report 1'!$D$10:$D$115,'Budget &amp; Fin Report-UKR'!P$9,'Transaction List - Int Report 1'!$B$10:$B$115,'Budget &amp; Fin Report-UKR'!$B29)</f>
        <v>0</v>
      </c>
      <c r="Q29" s="78">
        <f>SUMIFS('Transaction List - Int Report 1'!$M$10:$M$115,'Transaction List - Int Report 1'!$D$10:$D$115,'Budget &amp; Fin Report-UKR'!Q$9,'Transaction List - Int Report 1'!$B$10:$B$115,'Budget &amp; Fin Report-UKR'!$B29)</f>
        <v>0</v>
      </c>
      <c r="R29" s="78">
        <f t="shared" si="17"/>
        <v>0</v>
      </c>
      <c r="S29" s="166" t="e">
        <f t="shared" si="16"/>
        <v>#DIV/0!</v>
      </c>
      <c r="U29" s="77">
        <f>SUMIFS('Transaction List - Int Report 2'!$M$10:$M$115,'Transaction List - Int Report 2'!$D$10:$D$115,'Budget &amp; Fin Report-UKR'!U$9,'Transaction List - Int Report 2'!$B$10:$B$115,'Budget &amp; Fin Report-UKR'!$B29)</f>
        <v>0</v>
      </c>
      <c r="V29" s="78">
        <f>SUMIFS('Transaction List - Int Report 2'!$M$10:$M$115,'Transaction List - Int Report 2'!$D$10:$D$115,'Budget &amp; Fin Report-UKR'!V$9,'Transaction List - Int Report 2'!$B$10:$B$115,'Budget &amp; Fin Report-UKR'!$B29)</f>
        <v>0</v>
      </c>
      <c r="W29" s="132">
        <f>SUMIFS('Transaction List - Int Report 2'!$M$10:$M$115,'Transaction List - Int Report 2'!$D$10:$D$115,'Budget &amp; Fin Report-UKR'!W$9,'Transaction List - Int Report 2'!$B$10:$B$115,'Budget &amp; Fin Report-UKR'!$B29)</f>
        <v>0</v>
      </c>
      <c r="X29" s="132">
        <f>SUMIFS('Transaction List - Int Report 2'!$M$10:$M$115,'Transaction List - Int Report 2'!$D$10:$D$115,'Budget &amp; Fin Report-UKR'!X$9,'Transaction List - Int Report 2'!$B$10:$B$115,'Budget &amp; Fin Report-UKR'!$B29)</f>
        <v>0</v>
      </c>
      <c r="Y29" s="132">
        <f>SUMIFS('Transaction List - Int Report 2'!$M$10:$M$115,'Transaction List - Int Report 2'!$D$10:$D$115,'Budget &amp; Fin Report-UKR'!Y$9,'Transaction List - Int Report 2'!$B$10:$B$115,'Budget &amp; Fin Report-UKR'!$B29)</f>
        <v>0</v>
      </c>
      <c r="Z29" s="78">
        <f>SUMIFS('Transaction List - Int Report 2'!$M$10:$M$115,'Transaction List - Int Report 2'!$D$10:$D$115,'Budget &amp; Fin Report-UKR'!Z$9,'Transaction List - Int Report 2'!$B$10:$B$115,'Budget &amp; Fin Report-UKR'!$B29)</f>
        <v>0</v>
      </c>
      <c r="AA29" s="78">
        <f t="shared" si="18"/>
        <v>0</v>
      </c>
      <c r="AB29" s="167" t="e">
        <f t="shared" si="19"/>
        <v>#DIV/0!</v>
      </c>
      <c r="AD29" s="77">
        <f>SUMIFS('Transaction List - Final Report'!$M$10:$M$115,'Transaction List - Final Report'!$D$10:$D$115,'Budget &amp; Fin Report-UKR'!AD$9,'Transaction List - Final Report'!$B$10:$B$115,'Budget &amp; Fin Report-UKR'!$B29)</f>
        <v>0</v>
      </c>
      <c r="AE29" s="78">
        <f>SUMIFS('Transaction List - Final Report'!$M$10:$M$115,'Transaction List - Final Report'!$D$10:$D$115,'Budget &amp; Fin Report-UKR'!AE$9,'Transaction List - Final Report'!$B$10:$B$115,'Budget &amp; Fin Report-UKR'!$B29)</f>
        <v>0</v>
      </c>
      <c r="AF29" s="132">
        <f>SUMIFS('Transaction List - Final Report'!$M$10:$M$115,'Transaction List - Final Report'!$D$10:$D$115,'Budget &amp; Fin Report-UKR'!AF$9,'Transaction List - Final Report'!$B$10:$B$115,'Budget &amp; Fin Report-UKR'!$B29)</f>
        <v>0</v>
      </c>
      <c r="AG29" s="132">
        <f>SUMIFS('Transaction List - Final Report'!$M$10:$M$115,'Transaction List - Final Report'!$D$10:$D$115,'Budget &amp; Fin Report-UKR'!AG$9,'Transaction List - Final Report'!$B$10:$B$115,'Budget &amp; Fin Report-UKR'!$B29)</f>
        <v>0</v>
      </c>
      <c r="AH29" s="132">
        <f>SUMIFS('Transaction List - Final Report'!$M$10:$M$115,'Transaction List - Final Report'!$D$10:$D$115,'Budget &amp; Fin Report-UKR'!AH$9,'Transaction List - Final Report'!$B$10:$B$115,'Budget &amp; Fin Report-UKR'!$B29)</f>
        <v>0</v>
      </c>
      <c r="AI29" s="78">
        <f>SUMIFS('Transaction List - Final Report'!$M$10:$M$115,'Transaction List - Final Report'!$D$10:$D$115,'Budget &amp; Fin Report-UKR'!AI$9,'Transaction List - Final Report'!$B$10:$B$115,'Budget &amp; Fin Report-UKR'!$B29)</f>
        <v>0</v>
      </c>
      <c r="AJ29" s="78">
        <f t="shared" si="20"/>
        <v>0</v>
      </c>
      <c r="AK29" s="165" t="e">
        <f t="shared" si="21"/>
        <v>#DIV/0!</v>
      </c>
    </row>
    <row r="30" spans="1:37" ht="14.4">
      <c r="B30" s="196" t="s">
        <v>177</v>
      </c>
      <c r="C30" s="197"/>
      <c r="D30" s="198"/>
      <c r="E30" s="198"/>
      <c r="F30" s="201"/>
      <c r="G30" s="198"/>
      <c r="H30" s="200"/>
      <c r="I30" s="345">
        <f t="shared" si="15"/>
        <v>0</v>
      </c>
      <c r="J30" s="388"/>
      <c r="K30" s="124"/>
      <c r="L30" s="77">
        <f>SUMIFS('Transaction List - Int Report 1'!$M$10:$M$115,'Transaction List - Int Report 1'!$D$10:$D$115,'Budget &amp; Fin Report-UKR'!L$9,'Transaction List - Int Report 1'!$B$10:$B$115,'Budget &amp; Fin Report-UKR'!$B30)</f>
        <v>0</v>
      </c>
      <c r="M30" s="78">
        <f>SUMIFS('Transaction List - Int Report 1'!$M$10:$M$115,'Transaction List - Int Report 1'!$D$10:$D$115,'Budget &amp; Fin Report-UKR'!M$9,'Transaction List - Int Report 1'!$B$10:$B$115,'Budget &amp; Fin Report-UKR'!$B30)</f>
        <v>0</v>
      </c>
      <c r="N30" s="132">
        <f>SUMIFS('Transaction List - Int Report 1'!$M$10:$M$115,'Transaction List - Int Report 1'!$D$10:$D$115,'Budget &amp; Fin Report-UKR'!N$9,'Transaction List - Int Report 1'!$B$10:$B$115,'Budget &amp; Fin Report-UKR'!$B30)</f>
        <v>0</v>
      </c>
      <c r="O30" s="132">
        <f>SUMIFS('Transaction List - Int Report 1'!$M$10:$M$115,'Transaction List - Int Report 1'!$D$10:$D$115,'Budget &amp; Fin Report-UKR'!O$9,'Transaction List - Int Report 1'!$B$10:$B$115,'Budget &amp; Fin Report-UKR'!$B30)</f>
        <v>0</v>
      </c>
      <c r="P30" s="132">
        <f>SUMIFS('Transaction List - Int Report 1'!$M$10:$M$115,'Transaction List - Int Report 1'!$D$10:$D$115,'Budget &amp; Fin Report-UKR'!P$9,'Transaction List - Int Report 1'!$B$10:$B$115,'Budget &amp; Fin Report-UKR'!$B30)</f>
        <v>0</v>
      </c>
      <c r="Q30" s="78">
        <f>SUMIFS('Transaction List - Int Report 1'!$M$10:$M$115,'Transaction List - Int Report 1'!$D$10:$D$115,'Budget &amp; Fin Report-UKR'!Q$9,'Transaction List - Int Report 1'!$B$10:$B$115,'Budget &amp; Fin Report-UKR'!$B30)</f>
        <v>0</v>
      </c>
      <c r="R30" s="78">
        <f t="shared" si="17"/>
        <v>0</v>
      </c>
      <c r="S30" s="166" t="e">
        <f t="shared" si="16"/>
        <v>#DIV/0!</v>
      </c>
      <c r="U30" s="77">
        <f>SUMIFS('Transaction List - Int Report 2'!$M$10:$M$115,'Transaction List - Int Report 2'!$D$10:$D$115,'Budget &amp; Fin Report-UKR'!U$9,'Transaction List - Int Report 2'!$B$10:$B$115,'Budget &amp; Fin Report-UKR'!$B30)</f>
        <v>0</v>
      </c>
      <c r="V30" s="78">
        <f>SUMIFS('Transaction List - Int Report 2'!$M$10:$M$115,'Transaction List - Int Report 2'!$D$10:$D$115,'Budget &amp; Fin Report-UKR'!V$9,'Transaction List - Int Report 2'!$B$10:$B$115,'Budget &amp; Fin Report-UKR'!$B30)</f>
        <v>0</v>
      </c>
      <c r="W30" s="132">
        <f>SUMIFS('Transaction List - Int Report 2'!$M$10:$M$115,'Transaction List - Int Report 2'!$D$10:$D$115,'Budget &amp; Fin Report-UKR'!W$9,'Transaction List - Int Report 2'!$B$10:$B$115,'Budget &amp; Fin Report-UKR'!$B30)</f>
        <v>0</v>
      </c>
      <c r="X30" s="132">
        <f>SUMIFS('Transaction List - Int Report 2'!$M$10:$M$115,'Transaction List - Int Report 2'!$D$10:$D$115,'Budget &amp; Fin Report-UKR'!X$9,'Transaction List - Int Report 2'!$B$10:$B$115,'Budget &amp; Fin Report-UKR'!$B30)</f>
        <v>0</v>
      </c>
      <c r="Y30" s="132">
        <f>SUMIFS('Transaction List - Int Report 2'!$M$10:$M$115,'Transaction List - Int Report 2'!$D$10:$D$115,'Budget &amp; Fin Report-UKR'!Y$9,'Transaction List - Int Report 2'!$B$10:$B$115,'Budget &amp; Fin Report-UKR'!$B30)</f>
        <v>0</v>
      </c>
      <c r="Z30" s="78">
        <f>SUMIFS('Transaction List - Int Report 2'!$M$10:$M$115,'Transaction List - Int Report 2'!$D$10:$D$115,'Budget &amp; Fin Report-UKR'!Z$9,'Transaction List - Int Report 2'!$B$10:$B$115,'Budget &amp; Fin Report-UKR'!$B30)</f>
        <v>0</v>
      </c>
      <c r="AA30" s="78">
        <f t="shared" si="18"/>
        <v>0</v>
      </c>
      <c r="AB30" s="167" t="e">
        <f t="shared" si="19"/>
        <v>#DIV/0!</v>
      </c>
      <c r="AD30" s="77">
        <f>SUMIFS('Transaction List - Final Report'!$M$10:$M$115,'Transaction List - Final Report'!$D$10:$D$115,'Budget &amp; Fin Report-UKR'!AD$9,'Transaction List - Final Report'!$B$10:$B$115,'Budget &amp; Fin Report-UKR'!$B30)</f>
        <v>0</v>
      </c>
      <c r="AE30" s="78">
        <f>SUMIFS('Transaction List - Final Report'!$M$10:$M$115,'Transaction List - Final Report'!$D$10:$D$115,'Budget &amp; Fin Report-UKR'!AE$9,'Transaction List - Final Report'!$B$10:$B$115,'Budget &amp; Fin Report-UKR'!$B30)</f>
        <v>0</v>
      </c>
      <c r="AF30" s="132">
        <f>SUMIFS('Transaction List - Final Report'!$M$10:$M$115,'Transaction List - Final Report'!$D$10:$D$115,'Budget &amp; Fin Report-UKR'!AF$9,'Transaction List - Final Report'!$B$10:$B$115,'Budget &amp; Fin Report-UKR'!$B30)</f>
        <v>0</v>
      </c>
      <c r="AG30" s="132">
        <f>SUMIFS('Transaction List - Final Report'!$M$10:$M$115,'Transaction List - Final Report'!$D$10:$D$115,'Budget &amp; Fin Report-UKR'!AG$9,'Transaction List - Final Report'!$B$10:$B$115,'Budget &amp; Fin Report-UKR'!$B30)</f>
        <v>0</v>
      </c>
      <c r="AH30" s="132">
        <f>SUMIFS('Transaction List - Final Report'!$M$10:$M$115,'Transaction List - Final Report'!$D$10:$D$115,'Budget &amp; Fin Report-UKR'!AH$9,'Transaction List - Final Report'!$B$10:$B$115,'Budget &amp; Fin Report-UKR'!$B30)</f>
        <v>0</v>
      </c>
      <c r="AI30" s="78">
        <f>SUMIFS('Transaction List - Final Report'!$M$10:$M$115,'Transaction List - Final Report'!$D$10:$D$115,'Budget &amp; Fin Report-UKR'!AI$9,'Transaction List - Final Report'!$B$10:$B$115,'Budget &amp; Fin Report-UKR'!$B30)</f>
        <v>0</v>
      </c>
      <c r="AJ30" s="78">
        <f t="shared" si="20"/>
        <v>0</v>
      </c>
      <c r="AK30" s="167" t="e">
        <f t="shared" si="21"/>
        <v>#DIV/0!</v>
      </c>
    </row>
    <row r="31" spans="1:37" ht="14.4">
      <c r="A31" s="228"/>
      <c r="B31" s="196" t="s">
        <v>178</v>
      </c>
      <c r="C31" s="197"/>
      <c r="D31" s="198"/>
      <c r="E31" s="198"/>
      <c r="F31" s="201"/>
      <c r="G31" s="198"/>
      <c r="H31" s="200"/>
      <c r="I31" s="345">
        <f t="shared" si="15"/>
        <v>0</v>
      </c>
      <c r="J31" s="388"/>
      <c r="K31" s="124"/>
      <c r="L31" s="77">
        <f>SUMIFS('Transaction List - Int Report 1'!$M$10:$M$115,'Transaction List - Int Report 1'!$D$10:$D$115,'Budget &amp; Fin Report-UKR'!L$9,'Transaction List - Int Report 1'!$B$10:$B$115,'Budget &amp; Fin Report-UKR'!$B31)</f>
        <v>0</v>
      </c>
      <c r="M31" s="78">
        <f>SUMIFS('Transaction List - Int Report 1'!$M$10:$M$115,'Transaction List - Int Report 1'!$D$10:$D$115,'Budget &amp; Fin Report-UKR'!M$9,'Transaction List - Int Report 1'!$B$10:$B$115,'Budget &amp; Fin Report-UKR'!$B31)</f>
        <v>0</v>
      </c>
      <c r="N31" s="132">
        <f>SUMIFS('Transaction List - Int Report 1'!$M$10:$M$115,'Transaction List - Int Report 1'!$D$10:$D$115,'Budget &amp; Fin Report-UKR'!N$9,'Transaction List - Int Report 1'!$B$10:$B$115,'Budget &amp; Fin Report-UKR'!$B31)</f>
        <v>0</v>
      </c>
      <c r="O31" s="132">
        <f>SUMIFS('Transaction List - Int Report 1'!$M$10:$M$115,'Transaction List - Int Report 1'!$D$10:$D$115,'Budget &amp; Fin Report-UKR'!O$9,'Transaction List - Int Report 1'!$B$10:$B$115,'Budget &amp; Fin Report-UKR'!$B31)</f>
        <v>0</v>
      </c>
      <c r="P31" s="132">
        <f>SUMIFS('Transaction List - Int Report 1'!$M$10:$M$115,'Transaction List - Int Report 1'!$D$10:$D$115,'Budget &amp; Fin Report-UKR'!P$9,'Transaction List - Int Report 1'!$B$10:$B$115,'Budget &amp; Fin Report-UKR'!$B31)</f>
        <v>0</v>
      </c>
      <c r="Q31" s="78">
        <f>SUMIFS('Transaction List - Int Report 1'!$M$10:$M$115,'Transaction List - Int Report 1'!$D$10:$D$115,'Budget &amp; Fin Report-UKR'!Q$9,'Transaction List - Int Report 1'!$B$10:$B$115,'Budget &amp; Fin Report-UKR'!$B31)</f>
        <v>0</v>
      </c>
      <c r="R31" s="78">
        <f t="shared" si="17"/>
        <v>0</v>
      </c>
      <c r="S31" s="166" t="e">
        <f t="shared" si="16"/>
        <v>#DIV/0!</v>
      </c>
      <c r="U31" s="77">
        <f>SUMIFS('Transaction List - Int Report 2'!$M$10:$M$115,'Transaction List - Int Report 2'!$D$10:$D$115,'Budget &amp; Fin Report-UKR'!U$9,'Transaction List - Int Report 2'!$B$10:$B$115,'Budget &amp; Fin Report-UKR'!$B31)</f>
        <v>0</v>
      </c>
      <c r="V31" s="78">
        <f>SUMIFS('Transaction List - Int Report 2'!$M$10:$M$115,'Transaction List - Int Report 2'!$D$10:$D$115,'Budget &amp; Fin Report-UKR'!V$9,'Transaction List - Int Report 2'!$B$10:$B$115,'Budget &amp; Fin Report-UKR'!$B31)</f>
        <v>0</v>
      </c>
      <c r="W31" s="132">
        <f>SUMIFS('Transaction List - Int Report 2'!$M$10:$M$115,'Transaction List - Int Report 2'!$D$10:$D$115,'Budget &amp; Fin Report-UKR'!W$9,'Transaction List - Int Report 2'!$B$10:$B$115,'Budget &amp; Fin Report-UKR'!$B31)</f>
        <v>0</v>
      </c>
      <c r="X31" s="132">
        <f>SUMIFS('Transaction List - Int Report 2'!$M$10:$M$115,'Transaction List - Int Report 2'!$D$10:$D$115,'Budget &amp; Fin Report-UKR'!X$9,'Transaction List - Int Report 2'!$B$10:$B$115,'Budget &amp; Fin Report-UKR'!$B31)</f>
        <v>0</v>
      </c>
      <c r="Y31" s="132">
        <f>SUMIFS('Transaction List - Int Report 2'!$M$10:$M$115,'Transaction List - Int Report 2'!$D$10:$D$115,'Budget &amp; Fin Report-UKR'!Y$9,'Transaction List - Int Report 2'!$B$10:$B$115,'Budget &amp; Fin Report-UKR'!$B31)</f>
        <v>0</v>
      </c>
      <c r="Z31" s="78">
        <f>SUMIFS('Transaction List - Int Report 2'!$M$10:$M$115,'Transaction List - Int Report 2'!$D$10:$D$115,'Budget &amp; Fin Report-UKR'!Z$9,'Transaction List - Int Report 2'!$B$10:$B$115,'Budget &amp; Fin Report-UKR'!$B31)</f>
        <v>0</v>
      </c>
      <c r="AA31" s="78">
        <f t="shared" si="18"/>
        <v>0</v>
      </c>
      <c r="AB31" s="167" t="e">
        <f t="shared" si="19"/>
        <v>#DIV/0!</v>
      </c>
      <c r="AD31" s="77">
        <f>SUMIFS('Transaction List - Final Report'!$M$10:$M$115,'Transaction List - Final Report'!$D$10:$D$115,'Budget &amp; Fin Report-UKR'!AD$9,'Transaction List - Final Report'!$B$10:$B$115,'Budget &amp; Fin Report-UKR'!$B31)</f>
        <v>0</v>
      </c>
      <c r="AE31" s="78">
        <f>SUMIFS('Transaction List - Final Report'!$M$10:$M$115,'Transaction List - Final Report'!$D$10:$D$115,'Budget &amp; Fin Report-UKR'!AE$9,'Transaction List - Final Report'!$B$10:$B$115,'Budget &amp; Fin Report-UKR'!$B31)</f>
        <v>0</v>
      </c>
      <c r="AF31" s="132">
        <f>SUMIFS('Transaction List - Final Report'!$M$10:$M$115,'Transaction List - Final Report'!$D$10:$D$115,'Budget &amp; Fin Report-UKR'!AF$9,'Transaction List - Final Report'!$B$10:$B$115,'Budget &amp; Fin Report-UKR'!$B31)</f>
        <v>0</v>
      </c>
      <c r="AG31" s="132">
        <f>SUMIFS('Transaction List - Final Report'!$M$10:$M$115,'Transaction List - Final Report'!$D$10:$D$115,'Budget &amp; Fin Report-UKR'!AG$9,'Transaction List - Final Report'!$B$10:$B$115,'Budget &amp; Fin Report-UKR'!$B31)</f>
        <v>0</v>
      </c>
      <c r="AH31" s="132">
        <f>SUMIFS('Transaction List - Final Report'!$M$10:$M$115,'Transaction List - Final Report'!$D$10:$D$115,'Budget &amp; Fin Report-UKR'!AH$9,'Transaction List - Final Report'!$B$10:$B$115,'Budget &amp; Fin Report-UKR'!$B31)</f>
        <v>0</v>
      </c>
      <c r="AI31" s="78">
        <f>SUMIFS('Transaction List - Final Report'!$M$10:$M$115,'Transaction List - Final Report'!$D$10:$D$115,'Budget &amp; Fin Report-UKR'!AI$9,'Transaction List - Final Report'!$B$10:$B$115,'Budget &amp; Fin Report-UKR'!$B31)</f>
        <v>0</v>
      </c>
      <c r="AJ31" s="78">
        <f t="shared" si="20"/>
        <v>0</v>
      </c>
      <c r="AK31" s="167" t="e">
        <f t="shared" si="21"/>
        <v>#DIV/0!</v>
      </c>
    </row>
    <row r="32" spans="1:37" ht="14.4">
      <c r="B32" s="196" t="s">
        <v>179</v>
      </c>
      <c r="C32" s="206"/>
      <c r="D32" s="207"/>
      <c r="E32" s="207"/>
      <c r="F32" s="208"/>
      <c r="G32" s="207"/>
      <c r="H32" s="209"/>
      <c r="I32" s="346">
        <f t="shared" si="15"/>
        <v>0</v>
      </c>
      <c r="J32" s="388"/>
      <c r="K32" s="124"/>
      <c r="L32" s="77">
        <f>SUMIFS('Transaction List - Int Report 1'!$M$10:$M$115,'Transaction List - Int Report 1'!$D$10:$D$115,'Budget &amp; Fin Report-UKR'!L$9,'Transaction List - Int Report 1'!$B$10:$B$115,'Budget &amp; Fin Report-UKR'!$B32)</f>
        <v>0</v>
      </c>
      <c r="M32" s="78">
        <f>SUMIFS('Transaction List - Int Report 1'!$M$10:$M$115,'Transaction List - Int Report 1'!$D$10:$D$115,'Budget &amp; Fin Report-UKR'!M$9,'Transaction List - Int Report 1'!$B$10:$B$115,'Budget &amp; Fin Report-UKR'!$B32)</f>
        <v>0</v>
      </c>
      <c r="N32" s="132">
        <f>SUMIFS('Transaction List - Int Report 1'!$M$10:$M$115,'Transaction List - Int Report 1'!$D$10:$D$115,'Budget &amp; Fin Report-UKR'!N$9,'Transaction List - Int Report 1'!$B$10:$B$115,'Budget &amp; Fin Report-UKR'!$B32)</f>
        <v>0</v>
      </c>
      <c r="O32" s="132">
        <f>SUMIFS('Transaction List - Int Report 1'!$M$10:$M$115,'Transaction List - Int Report 1'!$D$10:$D$115,'Budget &amp; Fin Report-UKR'!O$9,'Transaction List - Int Report 1'!$B$10:$B$115,'Budget &amp; Fin Report-UKR'!$B32)</f>
        <v>0</v>
      </c>
      <c r="P32" s="132">
        <f>SUMIFS('Transaction List - Int Report 1'!$M$10:$M$115,'Transaction List - Int Report 1'!$D$10:$D$115,'Budget &amp; Fin Report-UKR'!P$9,'Transaction List - Int Report 1'!$B$10:$B$115,'Budget &amp; Fin Report-UKR'!$B32)</f>
        <v>0</v>
      </c>
      <c r="Q32" s="78">
        <f>SUMIFS('Transaction List - Int Report 1'!$M$10:$M$115,'Transaction List - Int Report 1'!$D$10:$D$115,'Budget &amp; Fin Report-UKR'!Q$9,'Transaction List - Int Report 1'!$B$10:$B$115,'Budget &amp; Fin Report-UKR'!$B32)</f>
        <v>0</v>
      </c>
      <c r="R32" s="78">
        <f t="shared" si="17"/>
        <v>0</v>
      </c>
      <c r="S32" s="166" t="e">
        <f t="shared" si="16"/>
        <v>#DIV/0!</v>
      </c>
      <c r="U32" s="77">
        <f>SUMIFS('Transaction List - Int Report 2'!$M$10:$M$115,'Transaction List - Int Report 2'!$D$10:$D$115,'Budget &amp; Fin Report-UKR'!U$9,'Transaction List - Int Report 2'!$B$10:$B$115,'Budget &amp; Fin Report-UKR'!$B32)</f>
        <v>0</v>
      </c>
      <c r="V32" s="78">
        <f>SUMIFS('Transaction List - Int Report 2'!$M$10:$M$115,'Transaction List - Int Report 2'!$D$10:$D$115,'Budget &amp; Fin Report-UKR'!V$9,'Transaction List - Int Report 2'!$B$10:$B$115,'Budget &amp; Fin Report-UKR'!$B32)</f>
        <v>0</v>
      </c>
      <c r="W32" s="132">
        <f>SUMIFS('Transaction List - Int Report 2'!$M$10:$M$115,'Transaction List - Int Report 2'!$D$10:$D$115,'Budget &amp; Fin Report-UKR'!W$9,'Transaction List - Int Report 2'!$B$10:$B$115,'Budget &amp; Fin Report-UKR'!$B32)</f>
        <v>0</v>
      </c>
      <c r="X32" s="132">
        <f>SUMIFS('Transaction List - Int Report 2'!$M$10:$M$115,'Transaction List - Int Report 2'!$D$10:$D$115,'Budget &amp; Fin Report-UKR'!X$9,'Transaction List - Int Report 2'!$B$10:$B$115,'Budget &amp; Fin Report-UKR'!$B32)</f>
        <v>0</v>
      </c>
      <c r="Y32" s="132">
        <f>SUMIFS('Transaction List - Int Report 2'!$M$10:$M$115,'Transaction List - Int Report 2'!$D$10:$D$115,'Budget &amp; Fin Report-UKR'!Y$9,'Transaction List - Int Report 2'!$B$10:$B$115,'Budget &amp; Fin Report-UKR'!$B32)</f>
        <v>0</v>
      </c>
      <c r="Z32" s="78">
        <f>SUMIFS('Transaction List - Int Report 2'!$M$10:$M$115,'Transaction List - Int Report 2'!$D$10:$D$115,'Budget &amp; Fin Report-UKR'!Z$9,'Transaction List - Int Report 2'!$B$10:$B$115,'Budget &amp; Fin Report-UKR'!$B32)</f>
        <v>0</v>
      </c>
      <c r="AA32" s="78">
        <f t="shared" si="18"/>
        <v>0</v>
      </c>
      <c r="AB32" s="167" t="e">
        <f t="shared" si="19"/>
        <v>#DIV/0!</v>
      </c>
      <c r="AD32" s="77">
        <f>SUMIFS('Transaction List - Final Report'!$M$10:$M$115,'Transaction List - Final Report'!$D$10:$D$115,'Budget &amp; Fin Report-UKR'!AD$9,'Transaction List - Final Report'!$B$10:$B$115,'Budget &amp; Fin Report-UKR'!$B32)</f>
        <v>0</v>
      </c>
      <c r="AE32" s="78">
        <f>SUMIFS('Transaction List - Final Report'!$M$10:$M$115,'Transaction List - Final Report'!$D$10:$D$115,'Budget &amp; Fin Report-UKR'!AE$9,'Transaction List - Final Report'!$B$10:$B$115,'Budget &amp; Fin Report-UKR'!$B32)</f>
        <v>0</v>
      </c>
      <c r="AF32" s="132">
        <f>SUMIFS('Transaction List - Final Report'!$M$10:$M$115,'Transaction List - Final Report'!$D$10:$D$115,'Budget &amp; Fin Report-UKR'!AF$9,'Transaction List - Final Report'!$B$10:$B$115,'Budget &amp; Fin Report-UKR'!$B32)</f>
        <v>0</v>
      </c>
      <c r="AG32" s="132">
        <f>SUMIFS('Transaction List - Final Report'!$M$10:$M$115,'Transaction List - Final Report'!$D$10:$D$115,'Budget &amp; Fin Report-UKR'!AG$9,'Transaction List - Final Report'!$B$10:$B$115,'Budget &amp; Fin Report-UKR'!$B32)</f>
        <v>0</v>
      </c>
      <c r="AH32" s="132">
        <f>SUMIFS('Transaction List - Final Report'!$M$10:$M$115,'Transaction List - Final Report'!$D$10:$D$115,'Budget &amp; Fin Report-UKR'!AH$9,'Transaction List - Final Report'!$B$10:$B$115,'Budget &amp; Fin Report-UKR'!$B32)</f>
        <v>0</v>
      </c>
      <c r="AI32" s="78">
        <f>SUMIFS('Transaction List - Final Report'!$M$10:$M$115,'Transaction List - Final Report'!$D$10:$D$115,'Budget &amp; Fin Report-UKR'!AI$9,'Transaction List - Final Report'!$B$10:$B$115,'Budget &amp; Fin Report-UKR'!$B32)</f>
        <v>0</v>
      </c>
      <c r="AJ32" s="78">
        <f t="shared" si="20"/>
        <v>0</v>
      </c>
      <c r="AK32" s="167" t="e">
        <f t="shared" si="21"/>
        <v>#DIV/0!</v>
      </c>
    </row>
    <row r="33" spans="2:37" ht="14.4">
      <c r="B33" s="196" t="s">
        <v>180</v>
      </c>
      <c r="C33" s="197"/>
      <c r="D33" s="198"/>
      <c r="E33" s="198"/>
      <c r="F33" s="201"/>
      <c r="G33" s="198"/>
      <c r="H33" s="200"/>
      <c r="I33" s="342">
        <f t="shared" si="15"/>
        <v>0</v>
      </c>
      <c r="J33" s="388"/>
      <c r="K33" s="124"/>
      <c r="L33" s="77">
        <f>SUMIFS('Transaction List - Int Report 1'!$M$10:$M$115,'Transaction List - Int Report 1'!$D$10:$D$115,'Budget &amp; Fin Report-UKR'!L$9,'Transaction List - Int Report 1'!$B$10:$B$115,'Budget &amp; Fin Report-UKR'!$B33)</f>
        <v>0</v>
      </c>
      <c r="M33" s="78">
        <f>SUMIFS('Transaction List - Int Report 1'!$M$10:$M$115,'Transaction List - Int Report 1'!$D$10:$D$115,'Budget &amp; Fin Report-UKR'!M$9,'Transaction List - Int Report 1'!$B$10:$B$115,'Budget &amp; Fin Report-UKR'!$B33)</f>
        <v>0</v>
      </c>
      <c r="N33" s="132">
        <f>SUMIFS('Transaction List - Int Report 1'!$M$10:$M$115,'Transaction List - Int Report 1'!$D$10:$D$115,'Budget &amp; Fin Report-UKR'!N$9,'Transaction List - Int Report 1'!$B$10:$B$115,'Budget &amp; Fin Report-UKR'!$B33)</f>
        <v>0</v>
      </c>
      <c r="O33" s="132">
        <f>SUMIFS('Transaction List - Int Report 1'!$M$10:$M$115,'Transaction List - Int Report 1'!$D$10:$D$115,'Budget &amp; Fin Report-UKR'!O$9,'Transaction List - Int Report 1'!$B$10:$B$115,'Budget &amp; Fin Report-UKR'!$B33)</f>
        <v>0</v>
      </c>
      <c r="P33" s="132">
        <f>SUMIFS('Transaction List - Int Report 1'!$M$10:$M$115,'Transaction List - Int Report 1'!$D$10:$D$115,'Budget &amp; Fin Report-UKR'!P$9,'Transaction List - Int Report 1'!$B$10:$B$115,'Budget &amp; Fin Report-UKR'!$B33)</f>
        <v>0</v>
      </c>
      <c r="Q33" s="78">
        <f>SUMIFS('Transaction List - Int Report 1'!$M$10:$M$115,'Transaction List - Int Report 1'!$D$10:$D$115,'Budget &amp; Fin Report-UKR'!Q$9,'Transaction List - Int Report 1'!$B$10:$B$115,'Budget &amp; Fin Report-UKR'!$B33)</f>
        <v>0</v>
      </c>
      <c r="R33" s="78">
        <f t="shared" si="17"/>
        <v>0</v>
      </c>
      <c r="S33" s="166" t="e">
        <f t="shared" si="16"/>
        <v>#DIV/0!</v>
      </c>
      <c r="U33" s="77">
        <f>SUMIFS('Transaction List - Int Report 2'!$M$10:$M$115,'Transaction List - Int Report 2'!$D$10:$D$115,'Budget &amp; Fin Report-UKR'!U$9,'Transaction List - Int Report 2'!$B$10:$B$115,'Budget &amp; Fin Report-UKR'!$B33)</f>
        <v>0</v>
      </c>
      <c r="V33" s="78">
        <f>SUMIFS('Transaction List - Int Report 2'!$M$10:$M$115,'Transaction List - Int Report 2'!$D$10:$D$115,'Budget &amp; Fin Report-UKR'!V$9,'Transaction List - Int Report 2'!$B$10:$B$115,'Budget &amp; Fin Report-UKR'!$B33)</f>
        <v>0</v>
      </c>
      <c r="W33" s="132">
        <f>SUMIFS('Transaction List - Int Report 2'!$M$10:$M$115,'Transaction List - Int Report 2'!$D$10:$D$115,'Budget &amp; Fin Report-UKR'!W$9,'Transaction List - Int Report 2'!$B$10:$B$115,'Budget &amp; Fin Report-UKR'!$B33)</f>
        <v>0</v>
      </c>
      <c r="X33" s="132">
        <f>SUMIFS('Transaction List - Int Report 2'!$M$10:$M$115,'Transaction List - Int Report 2'!$D$10:$D$115,'Budget &amp; Fin Report-UKR'!X$9,'Transaction List - Int Report 2'!$B$10:$B$115,'Budget &amp; Fin Report-UKR'!$B33)</f>
        <v>0</v>
      </c>
      <c r="Y33" s="132">
        <f>SUMIFS('Transaction List - Int Report 2'!$M$10:$M$115,'Transaction List - Int Report 2'!$D$10:$D$115,'Budget &amp; Fin Report-UKR'!Y$9,'Transaction List - Int Report 2'!$B$10:$B$115,'Budget &amp; Fin Report-UKR'!$B33)</f>
        <v>0</v>
      </c>
      <c r="Z33" s="78">
        <f>SUMIFS('Transaction List - Int Report 2'!$M$10:$M$115,'Transaction List - Int Report 2'!$D$10:$D$115,'Budget &amp; Fin Report-UKR'!Z$9,'Transaction List - Int Report 2'!$B$10:$B$115,'Budget &amp; Fin Report-UKR'!$B33)</f>
        <v>0</v>
      </c>
      <c r="AA33" s="78">
        <f t="shared" si="18"/>
        <v>0</v>
      </c>
      <c r="AB33" s="167" t="e">
        <f t="shared" si="19"/>
        <v>#DIV/0!</v>
      </c>
      <c r="AD33" s="77">
        <f>SUMIFS('Transaction List - Final Report'!$M$10:$M$115,'Transaction List - Final Report'!$D$10:$D$115,'Budget &amp; Fin Report-UKR'!AD$9,'Transaction List - Final Report'!$B$10:$B$115,'Budget &amp; Fin Report-UKR'!$B33)</f>
        <v>0</v>
      </c>
      <c r="AE33" s="78">
        <f>SUMIFS('Transaction List - Final Report'!$M$10:$M$115,'Transaction List - Final Report'!$D$10:$D$115,'Budget &amp; Fin Report-UKR'!AE$9,'Transaction List - Final Report'!$B$10:$B$115,'Budget &amp; Fin Report-UKR'!$B33)</f>
        <v>0</v>
      </c>
      <c r="AF33" s="132">
        <f>SUMIFS('Transaction List - Final Report'!$M$10:$M$115,'Transaction List - Final Report'!$D$10:$D$115,'Budget &amp; Fin Report-UKR'!AF$9,'Transaction List - Final Report'!$B$10:$B$115,'Budget &amp; Fin Report-UKR'!$B33)</f>
        <v>0</v>
      </c>
      <c r="AG33" s="132">
        <f>SUMIFS('Transaction List - Final Report'!$M$10:$M$115,'Transaction List - Final Report'!$D$10:$D$115,'Budget &amp; Fin Report-UKR'!AG$9,'Transaction List - Final Report'!$B$10:$B$115,'Budget &amp; Fin Report-UKR'!$B33)</f>
        <v>0</v>
      </c>
      <c r="AH33" s="132">
        <f>SUMIFS('Transaction List - Final Report'!$M$10:$M$115,'Transaction List - Final Report'!$D$10:$D$115,'Budget &amp; Fin Report-UKR'!AH$9,'Transaction List - Final Report'!$B$10:$B$115,'Budget &amp; Fin Report-UKR'!$B33)</f>
        <v>0</v>
      </c>
      <c r="AI33" s="78">
        <f>SUMIFS('Transaction List - Final Report'!$M$10:$M$115,'Transaction List - Final Report'!$D$10:$D$115,'Budget &amp; Fin Report-UKR'!AI$9,'Transaction List - Final Report'!$B$10:$B$115,'Budget &amp; Fin Report-UKR'!$B33)</f>
        <v>0</v>
      </c>
      <c r="AJ33" s="78">
        <f t="shared" si="20"/>
        <v>0</v>
      </c>
      <c r="AK33" s="167" t="e">
        <f t="shared" si="21"/>
        <v>#DIV/0!</v>
      </c>
    </row>
    <row r="34" spans="2:37" ht="14.4">
      <c r="B34" s="196" t="s">
        <v>181</v>
      </c>
      <c r="C34" s="197"/>
      <c r="D34" s="198"/>
      <c r="E34" s="198"/>
      <c r="F34" s="201"/>
      <c r="G34" s="198"/>
      <c r="H34" s="200"/>
      <c r="I34" s="345">
        <f t="shared" si="15"/>
        <v>0</v>
      </c>
      <c r="J34" s="388"/>
      <c r="K34" s="124"/>
      <c r="L34" s="77">
        <f>SUMIFS('Transaction List - Int Report 1'!$M$10:$M$115,'Transaction List - Int Report 1'!$D$10:$D$115,'Budget &amp; Fin Report-UKR'!L$9,'Transaction List - Int Report 1'!$B$10:$B$115,'Budget &amp; Fin Report-UKR'!$B34)</f>
        <v>0</v>
      </c>
      <c r="M34" s="78">
        <f>SUMIFS('Transaction List - Int Report 1'!$M$10:$M$115,'Transaction List - Int Report 1'!$D$10:$D$115,'Budget &amp; Fin Report-UKR'!M$9,'Transaction List - Int Report 1'!$B$10:$B$115,'Budget &amp; Fin Report-UKR'!$B34)</f>
        <v>0</v>
      </c>
      <c r="N34" s="132">
        <f>SUMIFS('Transaction List - Int Report 1'!$M$10:$M$115,'Transaction List - Int Report 1'!$D$10:$D$115,'Budget &amp; Fin Report-UKR'!N$9,'Transaction List - Int Report 1'!$B$10:$B$115,'Budget &amp; Fin Report-UKR'!$B34)</f>
        <v>0</v>
      </c>
      <c r="O34" s="132">
        <f>SUMIFS('Transaction List - Int Report 1'!$M$10:$M$115,'Transaction List - Int Report 1'!$D$10:$D$115,'Budget &amp; Fin Report-UKR'!O$9,'Transaction List - Int Report 1'!$B$10:$B$115,'Budget &amp; Fin Report-UKR'!$B34)</f>
        <v>0</v>
      </c>
      <c r="P34" s="132">
        <f>SUMIFS('Transaction List - Int Report 1'!$M$10:$M$115,'Transaction List - Int Report 1'!$D$10:$D$115,'Budget &amp; Fin Report-UKR'!P$9,'Transaction List - Int Report 1'!$B$10:$B$115,'Budget &amp; Fin Report-UKR'!$B34)</f>
        <v>0</v>
      </c>
      <c r="Q34" s="78">
        <f>SUMIFS('Transaction List - Int Report 1'!$M$10:$M$115,'Transaction List - Int Report 1'!$D$10:$D$115,'Budget &amp; Fin Report-UKR'!Q$9,'Transaction List - Int Report 1'!$B$10:$B$115,'Budget &amp; Fin Report-UKR'!$B34)</f>
        <v>0</v>
      </c>
      <c r="R34" s="78">
        <f t="shared" si="17"/>
        <v>0</v>
      </c>
      <c r="S34" s="166" t="e">
        <f t="shared" si="16"/>
        <v>#DIV/0!</v>
      </c>
      <c r="U34" s="77">
        <f>SUMIFS('Transaction List - Int Report 2'!$M$10:$M$115,'Transaction List - Int Report 2'!$D$10:$D$115,'Budget &amp; Fin Report-UKR'!U$9,'Transaction List - Int Report 2'!$B$10:$B$115,'Budget &amp; Fin Report-UKR'!$B34)</f>
        <v>0</v>
      </c>
      <c r="V34" s="78">
        <f>SUMIFS('Transaction List - Int Report 2'!$M$10:$M$115,'Transaction List - Int Report 2'!$D$10:$D$115,'Budget &amp; Fin Report-UKR'!V$9,'Transaction List - Int Report 2'!$B$10:$B$115,'Budget &amp; Fin Report-UKR'!$B34)</f>
        <v>0</v>
      </c>
      <c r="W34" s="132">
        <f>SUMIFS('Transaction List - Int Report 2'!$M$10:$M$115,'Transaction List - Int Report 2'!$D$10:$D$115,'Budget &amp; Fin Report-UKR'!W$9,'Transaction List - Int Report 2'!$B$10:$B$115,'Budget &amp; Fin Report-UKR'!$B34)</f>
        <v>0</v>
      </c>
      <c r="X34" s="132">
        <f>SUMIFS('Transaction List - Int Report 2'!$M$10:$M$115,'Transaction List - Int Report 2'!$D$10:$D$115,'Budget &amp; Fin Report-UKR'!X$9,'Transaction List - Int Report 2'!$B$10:$B$115,'Budget &amp; Fin Report-UKR'!$B34)</f>
        <v>0</v>
      </c>
      <c r="Y34" s="132">
        <f>SUMIFS('Transaction List - Int Report 2'!$M$10:$M$115,'Transaction List - Int Report 2'!$D$10:$D$115,'Budget &amp; Fin Report-UKR'!Y$9,'Transaction List - Int Report 2'!$B$10:$B$115,'Budget &amp; Fin Report-UKR'!$B34)</f>
        <v>0</v>
      </c>
      <c r="Z34" s="78">
        <f>SUMIFS('Transaction List - Int Report 2'!$M$10:$M$115,'Transaction List - Int Report 2'!$D$10:$D$115,'Budget &amp; Fin Report-UKR'!Z$9,'Transaction List - Int Report 2'!$B$10:$B$115,'Budget &amp; Fin Report-UKR'!$B34)</f>
        <v>0</v>
      </c>
      <c r="AA34" s="78">
        <f t="shared" si="18"/>
        <v>0</v>
      </c>
      <c r="AB34" s="167" t="e">
        <f t="shared" si="19"/>
        <v>#DIV/0!</v>
      </c>
      <c r="AD34" s="77">
        <f>SUMIFS('Transaction List - Final Report'!$M$10:$M$115,'Transaction List - Final Report'!$D$10:$D$115,'Budget &amp; Fin Report-UKR'!AD$9,'Transaction List - Final Report'!$B$10:$B$115,'Budget &amp; Fin Report-UKR'!$B34)</f>
        <v>0</v>
      </c>
      <c r="AE34" s="78">
        <f>SUMIFS('Transaction List - Final Report'!$M$10:$M$115,'Transaction List - Final Report'!$D$10:$D$115,'Budget &amp; Fin Report-UKR'!AE$9,'Transaction List - Final Report'!$B$10:$B$115,'Budget &amp; Fin Report-UKR'!$B34)</f>
        <v>0</v>
      </c>
      <c r="AF34" s="132">
        <f>SUMIFS('Transaction List - Final Report'!$M$10:$M$115,'Transaction List - Final Report'!$D$10:$D$115,'Budget &amp; Fin Report-UKR'!AF$9,'Transaction List - Final Report'!$B$10:$B$115,'Budget &amp; Fin Report-UKR'!$B34)</f>
        <v>0</v>
      </c>
      <c r="AG34" s="132">
        <f>SUMIFS('Transaction List - Final Report'!$M$10:$M$115,'Transaction List - Final Report'!$D$10:$D$115,'Budget &amp; Fin Report-UKR'!AG$9,'Transaction List - Final Report'!$B$10:$B$115,'Budget &amp; Fin Report-UKR'!$B34)</f>
        <v>0</v>
      </c>
      <c r="AH34" s="132">
        <f>SUMIFS('Transaction List - Final Report'!$M$10:$M$115,'Transaction List - Final Report'!$D$10:$D$115,'Budget &amp; Fin Report-UKR'!AH$9,'Transaction List - Final Report'!$B$10:$B$115,'Budget &amp; Fin Report-UKR'!$B34)</f>
        <v>0</v>
      </c>
      <c r="AI34" s="78">
        <f>SUMIFS('Transaction List - Final Report'!$M$10:$M$115,'Transaction List - Final Report'!$D$10:$D$115,'Budget &amp; Fin Report-UKR'!AI$9,'Transaction List - Final Report'!$B$10:$B$115,'Budget &amp; Fin Report-UKR'!$B34)</f>
        <v>0</v>
      </c>
      <c r="AJ34" s="78">
        <f t="shared" si="20"/>
        <v>0</v>
      </c>
      <c r="AK34" s="166" t="e">
        <f t="shared" si="21"/>
        <v>#DIV/0!</v>
      </c>
    </row>
    <row r="35" spans="2:37" ht="14.4">
      <c r="B35" s="196" t="s">
        <v>182</v>
      </c>
      <c r="C35" s="202"/>
      <c r="D35" s="203"/>
      <c r="E35" s="203"/>
      <c r="F35" s="204"/>
      <c r="G35" s="203"/>
      <c r="H35" s="205"/>
      <c r="I35" s="345">
        <f t="shared" si="15"/>
        <v>0</v>
      </c>
      <c r="J35" s="388"/>
      <c r="K35" s="124"/>
      <c r="L35" s="77">
        <f>SUMIFS('Transaction List - Int Report 1'!$M$10:$M$115,'Transaction List - Int Report 1'!$D$10:$D$115,'Budget &amp; Fin Report-UKR'!L$9,'Transaction List - Int Report 1'!$B$10:$B$115,'Budget &amp; Fin Report-UKR'!$B35)</f>
        <v>0</v>
      </c>
      <c r="M35" s="78">
        <f>SUMIFS('Transaction List - Int Report 1'!$M$10:$M$115,'Transaction List - Int Report 1'!$D$10:$D$115,'Budget &amp; Fin Report-UKR'!M$9,'Transaction List - Int Report 1'!$B$10:$B$115,'Budget &amp; Fin Report-UKR'!$B35)</f>
        <v>0</v>
      </c>
      <c r="N35" s="132">
        <f>SUMIFS('Transaction List - Int Report 1'!$M$10:$M$115,'Transaction List - Int Report 1'!$D$10:$D$115,'Budget &amp; Fin Report-UKR'!N$9,'Transaction List - Int Report 1'!$B$10:$B$115,'Budget &amp; Fin Report-UKR'!$B35)</f>
        <v>0</v>
      </c>
      <c r="O35" s="132">
        <f>SUMIFS('Transaction List - Int Report 1'!$M$10:$M$115,'Transaction List - Int Report 1'!$D$10:$D$115,'Budget &amp; Fin Report-UKR'!O$9,'Transaction List - Int Report 1'!$B$10:$B$115,'Budget &amp; Fin Report-UKR'!$B35)</f>
        <v>0</v>
      </c>
      <c r="P35" s="132">
        <f>SUMIFS('Transaction List - Int Report 1'!$M$10:$M$115,'Transaction List - Int Report 1'!$D$10:$D$115,'Budget &amp; Fin Report-UKR'!P$9,'Transaction List - Int Report 1'!$B$10:$B$115,'Budget &amp; Fin Report-UKR'!$B35)</f>
        <v>0</v>
      </c>
      <c r="Q35" s="78">
        <f>SUMIFS('Transaction List - Int Report 1'!$M$10:$M$115,'Transaction List - Int Report 1'!$D$10:$D$115,'Budget &amp; Fin Report-UKR'!Q$9,'Transaction List - Int Report 1'!$B$10:$B$115,'Budget &amp; Fin Report-UKR'!$B35)</f>
        <v>0</v>
      </c>
      <c r="R35" s="78">
        <f>SUM(L35:Q35)</f>
        <v>0</v>
      </c>
      <c r="S35" s="166" t="e">
        <f t="shared" si="16"/>
        <v>#DIV/0!</v>
      </c>
      <c r="U35" s="77">
        <f>SUMIFS('Transaction List - Int Report 2'!$M$10:$M$115,'Transaction List - Int Report 2'!$D$10:$D$115,'Budget &amp; Fin Report-UKR'!U$9,'Transaction List - Int Report 2'!$B$10:$B$115,'Budget &amp; Fin Report-UKR'!$B35)</f>
        <v>0</v>
      </c>
      <c r="V35" s="78">
        <f>SUMIFS('Transaction List - Int Report 2'!$M$10:$M$115,'Transaction List - Int Report 2'!$D$10:$D$115,'Budget &amp; Fin Report-UKR'!V$9,'Transaction List - Int Report 2'!$B$10:$B$115,'Budget &amp; Fin Report-UKR'!$B35)</f>
        <v>0</v>
      </c>
      <c r="W35" s="132">
        <f>SUMIFS('Transaction List - Int Report 2'!$M$10:$M$115,'Transaction List - Int Report 2'!$D$10:$D$115,'Budget &amp; Fin Report-UKR'!W$9,'Transaction List - Int Report 2'!$B$10:$B$115,'Budget &amp; Fin Report-UKR'!$B35)</f>
        <v>0</v>
      </c>
      <c r="X35" s="132">
        <f>SUMIFS('Transaction List - Int Report 2'!$M$10:$M$115,'Transaction List - Int Report 2'!$D$10:$D$115,'Budget &amp; Fin Report-UKR'!X$9,'Transaction List - Int Report 2'!$B$10:$B$115,'Budget &amp; Fin Report-UKR'!$B35)</f>
        <v>0</v>
      </c>
      <c r="Y35" s="132">
        <f>SUMIFS('Transaction List - Int Report 2'!$M$10:$M$115,'Transaction List - Int Report 2'!$D$10:$D$115,'Budget &amp; Fin Report-UKR'!Y$9,'Transaction List - Int Report 2'!$B$10:$B$115,'Budget &amp; Fin Report-UKR'!$B35)</f>
        <v>0</v>
      </c>
      <c r="Z35" s="78">
        <f>SUMIFS('Transaction List - Int Report 2'!$M$10:$M$115,'Transaction List - Int Report 2'!$D$10:$D$115,'Budget &amp; Fin Report-UKR'!Z$9,'Transaction List - Int Report 2'!$B$10:$B$115,'Budget &amp; Fin Report-UKR'!$B35)</f>
        <v>0</v>
      </c>
      <c r="AA35" s="78">
        <f>SUM(U35:Z35)</f>
        <v>0</v>
      </c>
      <c r="AB35" s="167" t="e">
        <f>AA35/I35</f>
        <v>#DIV/0!</v>
      </c>
      <c r="AD35" s="77">
        <f>SUMIFS('Transaction List - Final Report'!$M$10:$M$115,'Transaction List - Final Report'!$D$10:$D$115,'Budget &amp; Fin Report-UKR'!AD$9,'Transaction List - Final Report'!$B$10:$B$115,'Budget &amp; Fin Report-UKR'!$B35)</f>
        <v>0</v>
      </c>
      <c r="AE35" s="78">
        <f>SUMIFS('Transaction List - Final Report'!$M$10:$M$115,'Transaction List - Final Report'!$D$10:$D$115,'Budget &amp; Fin Report-UKR'!AE$9,'Transaction List - Final Report'!$B$10:$B$115,'Budget &amp; Fin Report-UKR'!$B35)</f>
        <v>0</v>
      </c>
      <c r="AF35" s="132">
        <f>SUMIFS('Transaction List - Final Report'!$M$10:$M$115,'Transaction List - Final Report'!$D$10:$D$115,'Budget &amp; Fin Report-UKR'!AF$9,'Transaction List - Final Report'!$B$10:$B$115,'Budget &amp; Fin Report-UKR'!$B35)</f>
        <v>0</v>
      </c>
      <c r="AG35" s="132">
        <f>SUMIFS('Transaction List - Final Report'!$M$10:$M$115,'Transaction List - Final Report'!$D$10:$D$115,'Budget &amp; Fin Report-UKR'!AG$9,'Transaction List - Final Report'!$B$10:$B$115,'Budget &amp; Fin Report-UKR'!$B35)</f>
        <v>0</v>
      </c>
      <c r="AH35" s="132">
        <f>SUMIFS('Transaction List - Final Report'!$M$10:$M$115,'Transaction List - Final Report'!$D$10:$D$115,'Budget &amp; Fin Report-UKR'!AH$9,'Transaction List - Final Report'!$B$10:$B$115,'Budget &amp; Fin Report-UKR'!$B35)</f>
        <v>0</v>
      </c>
      <c r="AI35" s="78">
        <f>SUMIFS('Transaction List - Final Report'!$M$10:$M$115,'Transaction List - Final Report'!$D$10:$D$115,'Budget &amp; Fin Report-UKR'!AI$9,'Transaction List - Final Report'!$B$10:$B$115,'Budget &amp; Fin Report-UKR'!$B35)</f>
        <v>0</v>
      </c>
      <c r="AJ35" s="78">
        <f t="shared" si="20"/>
        <v>0</v>
      </c>
      <c r="AK35" s="167" t="e">
        <f t="shared" si="21"/>
        <v>#DIV/0!</v>
      </c>
    </row>
    <row r="36" spans="2:37" ht="14.4">
      <c r="B36" s="196" t="s">
        <v>183</v>
      </c>
      <c r="C36" s="197"/>
      <c r="D36" s="198"/>
      <c r="E36" s="198"/>
      <c r="F36" s="201"/>
      <c r="G36" s="198"/>
      <c r="H36" s="200"/>
      <c r="I36" s="345">
        <f t="shared" si="15"/>
        <v>0</v>
      </c>
      <c r="J36" s="388"/>
      <c r="K36" s="124"/>
      <c r="L36" s="77">
        <f>SUMIFS('Transaction List - Int Report 1'!$M$10:$M$115,'Transaction List - Int Report 1'!$D$10:$D$115,'Budget &amp; Fin Report-UKR'!L$9,'Transaction List - Int Report 1'!$B$10:$B$115,'Budget &amp; Fin Report-UKR'!$B36)</f>
        <v>0</v>
      </c>
      <c r="M36" s="78">
        <f>SUMIFS('Transaction List - Int Report 1'!$M$10:$M$115,'Transaction List - Int Report 1'!$D$10:$D$115,'Budget &amp; Fin Report-UKR'!M$9,'Transaction List - Int Report 1'!$B$10:$B$115,'Budget &amp; Fin Report-UKR'!$B36)</f>
        <v>0</v>
      </c>
      <c r="N36" s="132">
        <f>SUMIFS('Transaction List - Int Report 1'!$M$10:$M$115,'Transaction List - Int Report 1'!$D$10:$D$115,'Budget &amp; Fin Report-UKR'!N$9,'Transaction List - Int Report 1'!$B$10:$B$115,'Budget &amp; Fin Report-UKR'!$B36)</f>
        <v>0</v>
      </c>
      <c r="O36" s="132">
        <f>SUMIFS('Transaction List - Int Report 1'!$M$10:$M$115,'Transaction List - Int Report 1'!$D$10:$D$115,'Budget &amp; Fin Report-UKR'!O$9,'Transaction List - Int Report 1'!$B$10:$B$115,'Budget &amp; Fin Report-UKR'!$B36)</f>
        <v>0</v>
      </c>
      <c r="P36" s="132">
        <f>SUMIFS('Transaction List - Int Report 1'!$M$10:$M$115,'Transaction List - Int Report 1'!$D$10:$D$115,'Budget &amp; Fin Report-UKR'!P$9,'Transaction List - Int Report 1'!$B$10:$B$115,'Budget &amp; Fin Report-UKR'!$B36)</f>
        <v>0</v>
      </c>
      <c r="Q36" s="78">
        <f>SUMIFS('Transaction List - Int Report 1'!$M$10:$M$115,'Transaction List - Int Report 1'!$D$10:$D$115,'Budget &amp; Fin Report-UKR'!Q$9,'Transaction List - Int Report 1'!$B$10:$B$115,'Budget &amp; Fin Report-UKR'!$B36)</f>
        <v>0</v>
      </c>
      <c r="R36" s="78">
        <f t="shared" ref="R36:R38" si="22">SUM(L36:Q36)</f>
        <v>0</v>
      </c>
      <c r="S36" s="166" t="e">
        <f t="shared" si="16"/>
        <v>#DIV/0!</v>
      </c>
      <c r="U36" s="77">
        <f>SUMIFS('Transaction List - Int Report 2'!$M$10:$M$115,'Transaction List - Int Report 2'!$D$10:$D$115,'Budget &amp; Fin Report-UKR'!U$9,'Transaction List - Int Report 2'!$B$10:$B$115,'Budget &amp; Fin Report-UKR'!$B36)</f>
        <v>0</v>
      </c>
      <c r="V36" s="78">
        <f>SUMIFS('Transaction List - Int Report 2'!$M$10:$M$115,'Transaction List - Int Report 2'!$D$10:$D$115,'Budget &amp; Fin Report-UKR'!V$9,'Transaction List - Int Report 2'!$B$10:$B$115,'Budget &amp; Fin Report-UKR'!$B36)</f>
        <v>0</v>
      </c>
      <c r="W36" s="132">
        <f>SUMIFS('Transaction List - Int Report 2'!$M$10:$M$115,'Transaction List - Int Report 2'!$D$10:$D$115,'Budget &amp; Fin Report-UKR'!W$9,'Transaction List - Int Report 2'!$B$10:$B$115,'Budget &amp; Fin Report-UKR'!$B36)</f>
        <v>0</v>
      </c>
      <c r="X36" s="132">
        <f>SUMIFS('Transaction List - Int Report 2'!$M$10:$M$115,'Transaction List - Int Report 2'!$D$10:$D$115,'Budget &amp; Fin Report-UKR'!X$9,'Transaction List - Int Report 2'!$B$10:$B$115,'Budget &amp; Fin Report-UKR'!$B36)</f>
        <v>0</v>
      </c>
      <c r="Y36" s="132">
        <f>SUMIFS('Transaction List - Int Report 2'!$M$10:$M$115,'Transaction List - Int Report 2'!$D$10:$D$115,'Budget &amp; Fin Report-UKR'!Y$9,'Transaction List - Int Report 2'!$B$10:$B$115,'Budget &amp; Fin Report-UKR'!$B36)</f>
        <v>0</v>
      </c>
      <c r="Z36" s="78">
        <f>SUMIFS('Transaction List - Int Report 2'!$M$10:$M$115,'Transaction List - Int Report 2'!$D$10:$D$115,'Budget &amp; Fin Report-UKR'!Z$9,'Transaction List - Int Report 2'!$B$10:$B$115,'Budget &amp; Fin Report-UKR'!$B36)</f>
        <v>0</v>
      </c>
      <c r="AA36" s="78">
        <f t="shared" ref="AA36:AA38" si="23">SUM(U36:Z36)</f>
        <v>0</v>
      </c>
      <c r="AB36" s="167" t="e">
        <f t="shared" si="19"/>
        <v>#DIV/0!</v>
      </c>
      <c r="AD36" s="77">
        <f>SUMIFS('Transaction List - Final Report'!$M$10:$M$115,'Transaction List - Final Report'!$D$10:$D$115,'Budget &amp; Fin Report-UKR'!AD$9,'Transaction List - Final Report'!$B$10:$B$115,'Budget &amp; Fin Report-UKR'!$B36)</f>
        <v>0</v>
      </c>
      <c r="AE36" s="78">
        <f>SUMIFS('Transaction List - Final Report'!$M$10:$M$115,'Transaction List - Final Report'!$D$10:$D$115,'Budget &amp; Fin Report-UKR'!AE$9,'Transaction List - Final Report'!$B$10:$B$115,'Budget &amp; Fin Report-UKR'!$B36)</f>
        <v>0</v>
      </c>
      <c r="AF36" s="132">
        <f>SUMIFS('Transaction List - Final Report'!$M$10:$M$115,'Transaction List - Final Report'!$D$10:$D$115,'Budget &amp; Fin Report-UKR'!AF$9,'Transaction List - Final Report'!$B$10:$B$115,'Budget &amp; Fin Report-UKR'!$B36)</f>
        <v>0</v>
      </c>
      <c r="AG36" s="132">
        <f>SUMIFS('Transaction List - Final Report'!$M$10:$M$115,'Transaction List - Final Report'!$D$10:$D$115,'Budget &amp; Fin Report-UKR'!AG$9,'Transaction List - Final Report'!$B$10:$B$115,'Budget &amp; Fin Report-UKR'!$B36)</f>
        <v>0</v>
      </c>
      <c r="AH36" s="132">
        <f>SUMIFS('Transaction List - Final Report'!$M$10:$M$115,'Transaction List - Final Report'!$D$10:$D$115,'Budget &amp; Fin Report-UKR'!AH$9,'Transaction List - Final Report'!$B$10:$B$115,'Budget &amp; Fin Report-UKR'!$B36)</f>
        <v>0</v>
      </c>
      <c r="AI36" s="78">
        <f>SUMIFS('Transaction List - Final Report'!$M$10:$M$115,'Transaction List - Final Report'!$D$10:$D$115,'Budget &amp; Fin Report-UKR'!AI$9,'Transaction List - Final Report'!$B$10:$B$115,'Budget &amp; Fin Report-UKR'!$B36)</f>
        <v>0</v>
      </c>
      <c r="AJ36" s="78">
        <f t="shared" si="20"/>
        <v>0</v>
      </c>
      <c r="AK36" s="167" t="e">
        <f t="shared" si="21"/>
        <v>#DIV/0!</v>
      </c>
    </row>
    <row r="37" spans="2:37" ht="14.4">
      <c r="B37" s="196" t="s">
        <v>184</v>
      </c>
      <c r="C37" s="197"/>
      <c r="D37" s="198"/>
      <c r="E37" s="198"/>
      <c r="F37" s="201"/>
      <c r="G37" s="198"/>
      <c r="H37" s="200"/>
      <c r="I37" s="345">
        <f t="shared" si="15"/>
        <v>0</v>
      </c>
      <c r="J37" s="388"/>
      <c r="K37" s="124"/>
      <c r="L37" s="77">
        <f>SUMIFS('Transaction List - Int Report 1'!$M$10:$M$115,'Transaction List - Int Report 1'!$D$10:$D$115,'Budget &amp; Fin Report-UKR'!L$9,'Transaction List - Int Report 1'!$B$10:$B$115,'Budget &amp; Fin Report-UKR'!$B37)</f>
        <v>0</v>
      </c>
      <c r="M37" s="78">
        <f>SUMIFS('Transaction List - Int Report 1'!$M$10:$M$115,'Transaction List - Int Report 1'!$D$10:$D$115,'Budget &amp; Fin Report-UKR'!M$9,'Transaction List - Int Report 1'!$B$10:$B$115,'Budget &amp; Fin Report-UKR'!$B37)</f>
        <v>0</v>
      </c>
      <c r="N37" s="132">
        <f>SUMIFS('Transaction List - Int Report 1'!$M$10:$M$115,'Transaction List - Int Report 1'!$D$10:$D$115,'Budget &amp; Fin Report-UKR'!N$9,'Transaction List - Int Report 1'!$B$10:$B$115,'Budget &amp; Fin Report-UKR'!$B37)</f>
        <v>0</v>
      </c>
      <c r="O37" s="132">
        <f>SUMIFS('Transaction List - Int Report 1'!$M$10:$M$115,'Transaction List - Int Report 1'!$D$10:$D$115,'Budget &amp; Fin Report-UKR'!O$9,'Transaction List - Int Report 1'!$B$10:$B$115,'Budget &amp; Fin Report-UKR'!$B37)</f>
        <v>0</v>
      </c>
      <c r="P37" s="132">
        <f>SUMIFS('Transaction List - Int Report 1'!$M$10:$M$115,'Transaction List - Int Report 1'!$D$10:$D$115,'Budget &amp; Fin Report-UKR'!P$9,'Transaction List - Int Report 1'!$B$10:$B$115,'Budget &amp; Fin Report-UKR'!$B37)</f>
        <v>0</v>
      </c>
      <c r="Q37" s="78">
        <f>SUMIFS('Transaction List - Int Report 1'!$M$10:$M$115,'Transaction List - Int Report 1'!$D$10:$D$115,'Budget &amp; Fin Report-UKR'!Q$9,'Transaction List - Int Report 1'!$B$10:$B$115,'Budget &amp; Fin Report-UKR'!$B37)</f>
        <v>0</v>
      </c>
      <c r="R37" s="78">
        <f t="shared" si="22"/>
        <v>0</v>
      </c>
      <c r="S37" s="166" t="e">
        <f t="shared" si="16"/>
        <v>#DIV/0!</v>
      </c>
      <c r="U37" s="77">
        <f>SUMIFS('Transaction List - Int Report 2'!$M$10:$M$115,'Transaction List - Int Report 2'!$D$10:$D$115,'Budget &amp; Fin Report-UKR'!U$9,'Transaction List - Int Report 2'!$B$10:$B$115,'Budget &amp; Fin Report-UKR'!$B37)</f>
        <v>0</v>
      </c>
      <c r="V37" s="78">
        <f>SUMIFS('Transaction List - Int Report 2'!$M$10:$M$115,'Transaction List - Int Report 2'!$D$10:$D$115,'Budget &amp; Fin Report-UKR'!V$9,'Transaction List - Int Report 2'!$B$10:$B$115,'Budget &amp; Fin Report-UKR'!$B37)</f>
        <v>0</v>
      </c>
      <c r="W37" s="132">
        <f>SUMIFS('Transaction List - Int Report 2'!$M$10:$M$115,'Transaction List - Int Report 2'!$D$10:$D$115,'Budget &amp; Fin Report-UKR'!W$9,'Transaction List - Int Report 2'!$B$10:$B$115,'Budget &amp; Fin Report-UKR'!$B37)</f>
        <v>0</v>
      </c>
      <c r="X37" s="132">
        <f>SUMIFS('Transaction List - Int Report 2'!$M$10:$M$115,'Transaction List - Int Report 2'!$D$10:$D$115,'Budget &amp; Fin Report-UKR'!X$9,'Transaction List - Int Report 2'!$B$10:$B$115,'Budget &amp; Fin Report-UKR'!$B37)</f>
        <v>0</v>
      </c>
      <c r="Y37" s="132">
        <f>SUMIFS('Transaction List - Int Report 2'!$M$10:$M$115,'Transaction List - Int Report 2'!$D$10:$D$115,'Budget &amp; Fin Report-UKR'!Y$9,'Transaction List - Int Report 2'!$B$10:$B$115,'Budget &amp; Fin Report-UKR'!$B37)</f>
        <v>0</v>
      </c>
      <c r="Z37" s="78">
        <f>SUMIFS('Transaction List - Int Report 2'!$M$10:$M$115,'Transaction List - Int Report 2'!$D$10:$D$115,'Budget &amp; Fin Report-UKR'!Z$9,'Transaction List - Int Report 2'!$B$10:$B$115,'Budget &amp; Fin Report-UKR'!$B37)</f>
        <v>0</v>
      </c>
      <c r="AA37" s="78">
        <f t="shared" si="23"/>
        <v>0</v>
      </c>
      <c r="AB37" s="167" t="e">
        <f t="shared" si="19"/>
        <v>#DIV/0!</v>
      </c>
      <c r="AD37" s="77">
        <f>SUMIFS('Transaction List - Final Report'!$M$10:$M$115,'Transaction List - Final Report'!$D$10:$D$115,'Budget &amp; Fin Report-UKR'!AD$9,'Transaction List - Final Report'!$B$10:$B$115,'Budget &amp; Fin Report-UKR'!$B37)</f>
        <v>0</v>
      </c>
      <c r="AE37" s="78">
        <f>SUMIFS('Transaction List - Final Report'!$M$10:$M$115,'Transaction List - Final Report'!$D$10:$D$115,'Budget &amp; Fin Report-UKR'!AE$9,'Transaction List - Final Report'!$B$10:$B$115,'Budget &amp; Fin Report-UKR'!$B37)</f>
        <v>0</v>
      </c>
      <c r="AF37" s="132">
        <f>SUMIFS('Transaction List - Final Report'!$M$10:$M$115,'Transaction List - Final Report'!$D$10:$D$115,'Budget &amp; Fin Report-UKR'!AF$9,'Transaction List - Final Report'!$B$10:$B$115,'Budget &amp; Fin Report-UKR'!$B37)</f>
        <v>0</v>
      </c>
      <c r="AG37" s="132">
        <f>SUMIFS('Transaction List - Final Report'!$M$10:$M$115,'Transaction List - Final Report'!$D$10:$D$115,'Budget &amp; Fin Report-UKR'!AG$9,'Transaction List - Final Report'!$B$10:$B$115,'Budget &amp; Fin Report-UKR'!$B37)</f>
        <v>0</v>
      </c>
      <c r="AH37" s="132">
        <f>SUMIFS('Transaction List - Final Report'!$M$10:$M$115,'Transaction List - Final Report'!$D$10:$D$115,'Budget &amp; Fin Report-UKR'!AH$9,'Transaction List - Final Report'!$B$10:$B$115,'Budget &amp; Fin Report-UKR'!$B37)</f>
        <v>0</v>
      </c>
      <c r="AI37" s="78">
        <f>SUMIFS('Transaction List - Final Report'!$M$10:$M$115,'Transaction List - Final Report'!$D$10:$D$115,'Budget &amp; Fin Report-UKR'!AI$9,'Transaction List - Final Report'!$B$10:$B$115,'Budget &amp; Fin Report-UKR'!$B37)</f>
        <v>0</v>
      </c>
      <c r="AJ37" s="78">
        <f t="shared" si="20"/>
        <v>0</v>
      </c>
      <c r="AK37" s="167" t="e">
        <f t="shared" si="21"/>
        <v>#DIV/0!</v>
      </c>
    </row>
    <row r="38" spans="2:37" ht="14.4">
      <c r="B38" s="196" t="s">
        <v>185</v>
      </c>
      <c r="C38" s="206"/>
      <c r="D38" s="207"/>
      <c r="E38" s="207"/>
      <c r="F38" s="208"/>
      <c r="G38" s="207"/>
      <c r="H38" s="209"/>
      <c r="I38" s="346">
        <f t="shared" si="15"/>
        <v>0</v>
      </c>
      <c r="J38" s="388"/>
      <c r="K38" s="124"/>
      <c r="L38" s="77">
        <f>SUMIFS('Transaction List - Int Report 1'!$M$10:$M$115,'Transaction List - Int Report 1'!$D$10:$D$115,'Budget &amp; Fin Report-UKR'!L$9,'Transaction List - Int Report 1'!$B$10:$B$115,'Budget &amp; Fin Report-UKR'!$B38)</f>
        <v>0</v>
      </c>
      <c r="M38" s="78">
        <f>SUMIFS('Transaction List - Int Report 1'!$M$10:$M$115,'Transaction List - Int Report 1'!$D$10:$D$115,'Budget &amp; Fin Report-UKR'!M$9,'Transaction List - Int Report 1'!$B$10:$B$115,'Budget &amp; Fin Report-UKR'!$B38)</f>
        <v>0</v>
      </c>
      <c r="N38" s="132">
        <f>SUMIFS('Transaction List - Int Report 1'!$M$10:$M$115,'Transaction List - Int Report 1'!$D$10:$D$115,'Budget &amp; Fin Report-UKR'!N$9,'Transaction List - Int Report 1'!$B$10:$B$115,'Budget &amp; Fin Report-UKR'!$B38)</f>
        <v>0</v>
      </c>
      <c r="O38" s="132">
        <f>SUMIFS('Transaction List - Int Report 1'!$M$10:$M$115,'Transaction List - Int Report 1'!$D$10:$D$115,'Budget &amp; Fin Report-UKR'!O$9,'Transaction List - Int Report 1'!$B$10:$B$115,'Budget &amp; Fin Report-UKR'!$B38)</f>
        <v>0</v>
      </c>
      <c r="P38" s="132">
        <f>SUMIFS('Transaction List - Int Report 1'!$M$10:$M$115,'Transaction List - Int Report 1'!$D$10:$D$115,'Budget &amp; Fin Report-UKR'!P$9,'Transaction List - Int Report 1'!$B$10:$B$115,'Budget &amp; Fin Report-UKR'!$B38)</f>
        <v>0</v>
      </c>
      <c r="Q38" s="78">
        <f>SUMIFS('Transaction List - Int Report 1'!$M$10:$M$115,'Transaction List - Int Report 1'!$D$10:$D$115,'Budget &amp; Fin Report-UKR'!Q$9,'Transaction List - Int Report 1'!$B$10:$B$115,'Budget &amp; Fin Report-UKR'!$B38)</f>
        <v>0</v>
      </c>
      <c r="R38" s="78">
        <f t="shared" si="22"/>
        <v>0</v>
      </c>
      <c r="S38" s="166" t="e">
        <f t="shared" si="16"/>
        <v>#DIV/0!</v>
      </c>
      <c r="U38" s="77">
        <f>SUMIFS('Transaction List - Int Report 2'!$M$10:$M$115,'Transaction List - Int Report 2'!$D$10:$D$115,'Budget &amp; Fin Report-UKR'!U$9,'Transaction List - Int Report 2'!$B$10:$B$115,'Budget &amp; Fin Report-UKR'!$B38)</f>
        <v>0</v>
      </c>
      <c r="V38" s="78">
        <f>SUMIFS('Transaction List - Int Report 2'!$M$10:$M$115,'Transaction List - Int Report 2'!$D$10:$D$115,'Budget &amp; Fin Report-UKR'!V$9,'Transaction List - Int Report 2'!$B$10:$B$115,'Budget &amp; Fin Report-UKR'!$B38)</f>
        <v>0</v>
      </c>
      <c r="W38" s="132">
        <f>SUMIFS('Transaction List - Int Report 2'!$M$10:$M$115,'Transaction List - Int Report 2'!$D$10:$D$115,'Budget &amp; Fin Report-UKR'!W$9,'Transaction List - Int Report 2'!$B$10:$B$115,'Budget &amp; Fin Report-UKR'!$B38)</f>
        <v>0</v>
      </c>
      <c r="X38" s="132">
        <f>SUMIFS('Transaction List - Int Report 2'!$M$10:$M$115,'Transaction List - Int Report 2'!$D$10:$D$115,'Budget &amp; Fin Report-UKR'!X$9,'Transaction List - Int Report 2'!$B$10:$B$115,'Budget &amp; Fin Report-UKR'!$B38)</f>
        <v>0</v>
      </c>
      <c r="Y38" s="132">
        <f>SUMIFS('Transaction List - Int Report 2'!$M$10:$M$115,'Transaction List - Int Report 2'!$D$10:$D$115,'Budget &amp; Fin Report-UKR'!Y$9,'Transaction List - Int Report 2'!$B$10:$B$115,'Budget &amp; Fin Report-UKR'!$B38)</f>
        <v>0</v>
      </c>
      <c r="Z38" s="78">
        <f>SUMIFS('Transaction List - Int Report 2'!$M$10:$M$115,'Transaction List - Int Report 2'!$D$10:$D$115,'Budget &amp; Fin Report-UKR'!Z$9,'Transaction List - Int Report 2'!$B$10:$B$115,'Budget &amp; Fin Report-UKR'!$B38)</f>
        <v>0</v>
      </c>
      <c r="AA38" s="78">
        <f t="shared" si="23"/>
        <v>0</v>
      </c>
      <c r="AB38" s="167" t="e">
        <f t="shared" si="19"/>
        <v>#DIV/0!</v>
      </c>
      <c r="AD38" s="77">
        <f>SUMIFS('Transaction List - Final Report'!$M$10:$M$115,'Transaction List - Final Report'!$D$10:$D$115,'Budget &amp; Fin Report-UKR'!AD$9,'Transaction List - Final Report'!$B$10:$B$115,'Budget &amp; Fin Report-UKR'!$B38)</f>
        <v>0</v>
      </c>
      <c r="AE38" s="78">
        <f>SUMIFS('Transaction List - Final Report'!$M$10:$M$115,'Transaction List - Final Report'!$D$10:$D$115,'Budget &amp; Fin Report-UKR'!AE$9,'Transaction List - Final Report'!$B$10:$B$115,'Budget &amp; Fin Report-UKR'!$B38)</f>
        <v>0</v>
      </c>
      <c r="AF38" s="132">
        <f>SUMIFS('Transaction List - Final Report'!$M$10:$M$115,'Transaction List - Final Report'!$D$10:$D$115,'Budget &amp; Fin Report-UKR'!AF$9,'Transaction List - Final Report'!$B$10:$B$115,'Budget &amp; Fin Report-UKR'!$B38)</f>
        <v>0</v>
      </c>
      <c r="AG38" s="132">
        <f>SUMIFS('Transaction List - Final Report'!$M$10:$M$115,'Transaction List - Final Report'!$D$10:$D$115,'Budget &amp; Fin Report-UKR'!AG$9,'Transaction List - Final Report'!$B$10:$B$115,'Budget &amp; Fin Report-UKR'!$B38)</f>
        <v>0</v>
      </c>
      <c r="AH38" s="132">
        <f>SUMIFS('Transaction List - Final Report'!$M$10:$M$115,'Transaction List - Final Report'!$D$10:$D$115,'Budget &amp; Fin Report-UKR'!AH$9,'Transaction List - Final Report'!$B$10:$B$115,'Budget &amp; Fin Report-UKR'!$B38)</f>
        <v>0</v>
      </c>
      <c r="AI38" s="78">
        <f>SUMIFS('Transaction List - Final Report'!$M$10:$M$115,'Transaction List - Final Report'!$D$10:$D$115,'Budget &amp; Fin Report-UKR'!AI$9,'Transaction List - Final Report'!$B$10:$B$115,'Budget &amp; Fin Report-UKR'!$B38)</f>
        <v>0</v>
      </c>
      <c r="AJ38" s="78">
        <f>SUM(AD38:AI38)</f>
        <v>0</v>
      </c>
      <c r="AK38" s="166" t="e">
        <f t="shared" si="21"/>
        <v>#DIV/0!</v>
      </c>
    </row>
    <row r="39" spans="2:37" ht="14.4" thickBot="1">
      <c r="B39" s="40"/>
      <c r="C39" s="41" t="s">
        <v>282</v>
      </c>
      <c r="D39" s="41"/>
      <c r="E39" s="42"/>
      <c r="F39" s="42"/>
      <c r="G39" s="42"/>
      <c r="H39" s="42"/>
      <c r="I39" s="343">
        <f>SUM(I27:I38)</f>
        <v>0</v>
      </c>
      <c r="J39" s="389"/>
      <c r="K39" s="129"/>
      <c r="L39" s="163" t="str">
        <f>C39</f>
        <v>Підсумок</v>
      </c>
      <c r="M39" s="42"/>
      <c r="N39" s="74"/>
      <c r="O39" s="74"/>
      <c r="P39" s="74"/>
      <c r="Q39" s="42"/>
      <c r="R39" s="135">
        <f>SUM(R27:R38)</f>
        <v>0</v>
      </c>
      <c r="S39" s="75" t="e">
        <f t="shared" si="16"/>
        <v>#DIV/0!</v>
      </c>
      <c r="U39" s="163"/>
      <c r="V39" s="42"/>
      <c r="W39" s="74"/>
      <c r="X39" s="74"/>
      <c r="Y39" s="74"/>
      <c r="Z39" s="42"/>
      <c r="AA39" s="135">
        <f>SUM(AA27:AA38)</f>
        <v>0</v>
      </c>
      <c r="AB39" s="75" t="e">
        <f>AA39/I39</f>
        <v>#DIV/0!</v>
      </c>
      <c r="AD39" s="163"/>
      <c r="AE39" s="42"/>
      <c r="AF39" s="74"/>
      <c r="AG39" s="74"/>
      <c r="AH39" s="74"/>
      <c r="AI39" s="42"/>
      <c r="AJ39" s="135">
        <f>SUM(AJ27:AJ38)</f>
        <v>0</v>
      </c>
      <c r="AK39" s="75" t="e">
        <f t="shared" si="21"/>
        <v>#DIV/0!</v>
      </c>
    </row>
    <row r="40" spans="2:37" ht="16.2" customHeight="1" thickBot="1">
      <c r="B40" s="43"/>
      <c r="C40" s="44" t="s">
        <v>287</v>
      </c>
      <c r="D40" s="44"/>
      <c r="E40" s="44"/>
      <c r="F40" s="44"/>
      <c r="G40" s="44"/>
      <c r="H40" s="44"/>
      <c r="I40" s="344"/>
      <c r="J40" s="384" t="s">
        <v>369</v>
      </c>
      <c r="K40" s="128"/>
      <c r="L40" s="381" t="str">
        <f>C40</f>
        <v>C. Операційні витрати</v>
      </c>
      <c r="M40" s="382"/>
      <c r="N40" s="382"/>
      <c r="O40" s="382"/>
      <c r="P40" s="382"/>
      <c r="Q40" s="382"/>
      <c r="R40" s="382"/>
      <c r="S40" s="383"/>
      <c r="U40" s="381" t="str">
        <f>L40</f>
        <v>C. Операційні витрати</v>
      </c>
      <c r="V40" s="382"/>
      <c r="W40" s="382"/>
      <c r="X40" s="382"/>
      <c r="Y40" s="382"/>
      <c r="Z40" s="382"/>
      <c r="AA40" s="382"/>
      <c r="AB40" s="383"/>
      <c r="AD40" s="381" t="str">
        <f>U40</f>
        <v>C. Операційні витрати</v>
      </c>
      <c r="AE40" s="382"/>
      <c r="AF40" s="382"/>
      <c r="AG40" s="382"/>
      <c r="AH40" s="382"/>
      <c r="AI40" s="382"/>
      <c r="AJ40" s="382"/>
      <c r="AK40" s="383"/>
    </row>
    <row r="41" spans="2:37" ht="15.6">
      <c r="B41" s="329"/>
      <c r="C41" s="336" t="s">
        <v>368</v>
      </c>
      <c r="D41" s="337"/>
      <c r="E41" s="337"/>
      <c r="F41" s="337"/>
      <c r="G41" s="330"/>
      <c r="H41" s="330"/>
      <c r="I41" s="347"/>
      <c r="J41" s="385"/>
      <c r="K41" s="123"/>
      <c r="L41" s="368" t="str">
        <f>C41</f>
        <v xml:space="preserve">C.1 Підкатегорія 1: Витрати на проведення заходів у області Х: </v>
      </c>
      <c r="M41" s="369"/>
      <c r="N41" s="369"/>
      <c r="O41" s="369"/>
      <c r="P41" s="369"/>
      <c r="Q41" s="369"/>
      <c r="R41" s="369"/>
      <c r="S41" s="370"/>
      <c r="U41" s="368" t="str">
        <f>L41</f>
        <v xml:space="preserve">C.1 Підкатегорія 1: Витрати на проведення заходів у області Х: </v>
      </c>
      <c r="V41" s="369"/>
      <c r="W41" s="369"/>
      <c r="X41" s="369"/>
      <c r="Y41" s="369"/>
      <c r="Z41" s="369"/>
      <c r="AA41" s="369"/>
      <c r="AB41" s="370"/>
      <c r="AD41" s="368" t="str">
        <f>U41</f>
        <v xml:space="preserve">C.1 Підкатегорія 1: Витрати на проведення заходів у області Х: </v>
      </c>
      <c r="AE41" s="369"/>
      <c r="AF41" s="369"/>
      <c r="AG41" s="369"/>
      <c r="AH41" s="369"/>
      <c r="AI41" s="369"/>
      <c r="AJ41" s="369"/>
      <c r="AK41" s="370"/>
    </row>
    <row r="42" spans="2:37" ht="15.6">
      <c r="B42" s="331"/>
      <c r="C42" s="327" t="s">
        <v>325</v>
      </c>
      <c r="D42" s="328"/>
      <c r="E42" s="328"/>
      <c r="F42" s="328"/>
      <c r="G42" s="328"/>
      <c r="H42" s="328"/>
      <c r="I42" s="348"/>
      <c r="J42" s="385"/>
      <c r="K42" s="123"/>
      <c r="L42" s="307"/>
      <c r="M42" s="308"/>
      <c r="N42" s="308"/>
      <c r="O42" s="308"/>
      <c r="P42" s="308"/>
      <c r="Q42" s="308"/>
      <c r="R42" s="308"/>
      <c r="S42" s="309"/>
      <c r="U42" s="307"/>
      <c r="V42" s="308"/>
      <c r="W42" s="308"/>
      <c r="X42" s="308"/>
      <c r="Y42" s="308"/>
      <c r="Z42" s="308"/>
      <c r="AA42" s="308"/>
      <c r="AB42" s="309"/>
      <c r="AD42" s="307"/>
      <c r="AE42" s="308"/>
      <c r="AF42" s="308"/>
      <c r="AG42" s="308"/>
      <c r="AH42" s="308"/>
      <c r="AI42" s="308"/>
      <c r="AJ42" s="308"/>
      <c r="AK42" s="309"/>
    </row>
    <row r="43" spans="2:37" ht="14.4" customHeight="1">
      <c r="B43" s="196" t="s">
        <v>327</v>
      </c>
      <c r="C43" s="197"/>
      <c r="D43" s="198"/>
      <c r="E43" s="198"/>
      <c r="F43" s="201"/>
      <c r="G43" s="198"/>
      <c r="H43" s="200"/>
      <c r="I43" s="349">
        <f>E43*F43*G43*H43</f>
        <v>0</v>
      </c>
      <c r="J43" s="385"/>
      <c r="K43" s="125"/>
      <c r="L43" s="77">
        <f>SUMIFS('Transaction List - Int Report 1'!$M$10:$M$115,'Transaction List - Int Report 1'!$D$10:$D$115,'Budget &amp; Fin Report-UKR'!L$9,'Transaction List - Int Report 1'!$B$10:$B$115,'Budget &amp; Fin Report-UKR'!$B43)</f>
        <v>0</v>
      </c>
      <c r="M43" s="78">
        <f>SUMIFS('Transaction List - Int Report 1'!$M$10:$M$115,'Transaction List - Int Report 1'!$D$10:$D$115,'Budget &amp; Fin Report-UKR'!M$9,'Transaction List - Int Report 1'!$B$10:$B$115,'Budget &amp; Fin Report-UKR'!$B43)</f>
        <v>0</v>
      </c>
      <c r="N43" s="132">
        <f>SUMIFS('Transaction List - Int Report 1'!$M$10:$M$115,'Transaction List - Int Report 1'!$D$10:$D$115,'Budget &amp; Fin Report-UKR'!N$9,'Transaction List - Int Report 1'!$B$10:$B$115,'Budget &amp; Fin Report-UKR'!$B43)</f>
        <v>0</v>
      </c>
      <c r="O43" s="132">
        <f>SUMIFS('Transaction List - Int Report 1'!$M$10:$M$115,'Transaction List - Int Report 1'!$D$10:$D$115,'Budget &amp; Fin Report-UKR'!O$9,'Transaction List - Int Report 1'!$B$10:$B$115,'Budget &amp; Fin Report-UKR'!$B43)</f>
        <v>0</v>
      </c>
      <c r="P43" s="132">
        <f>SUMIFS('Transaction List - Int Report 1'!$M$10:$M$115,'Transaction List - Int Report 1'!$D$10:$D$115,'Budget &amp; Fin Report-UKR'!P$9,'Transaction List - Int Report 1'!$B$10:$B$115,'Budget &amp; Fin Report-UKR'!$B43)</f>
        <v>0</v>
      </c>
      <c r="Q43" s="78">
        <f>SUMIFS('Transaction List - Int Report 1'!$M$10:$M$115,'Transaction List - Int Report 1'!$D$10:$D$115,'Budget &amp; Fin Report-UKR'!Q$9,'Transaction List - Int Report 1'!$B$10:$B$115,'Budget &amp; Fin Report-UKR'!$B43)</f>
        <v>0</v>
      </c>
      <c r="R43" s="78">
        <f>SUM(L43:Q43)</f>
        <v>0</v>
      </c>
      <c r="S43" s="167" t="e">
        <f t="shared" ref="S43:S72" si="24">R43/I43</f>
        <v>#DIV/0!</v>
      </c>
      <c r="U43" s="77">
        <f>SUMIFS('Transaction List - Int Report 2'!$M$10:$M$115,'Transaction List - Int Report 2'!$D$10:$D$115,'Budget &amp; Fin Report-UKR'!U$9,'Transaction List - Int Report 2'!$B$10:$B$115,'Budget &amp; Fin Report-UKR'!$B43)</f>
        <v>0</v>
      </c>
      <c r="V43" s="78">
        <f>SUMIFS('Transaction List - Int Report 2'!$M$10:$M$115,'Transaction List - Int Report 2'!$D$10:$D$115,'Budget &amp; Fin Report-UKR'!V$9,'Transaction List - Int Report 2'!$B$10:$B$115,'Budget &amp; Fin Report-UKR'!$B43)</f>
        <v>0</v>
      </c>
      <c r="W43" s="132">
        <f>SUMIFS('Transaction List - Int Report 2'!$M$10:$M$115,'Transaction List - Int Report 2'!$D$10:$D$115,'Budget &amp; Fin Report-UKR'!W$9,'Transaction List - Int Report 2'!$B$10:$B$115,'Budget &amp; Fin Report-UKR'!$B43)</f>
        <v>0</v>
      </c>
      <c r="X43" s="132">
        <f>SUMIFS('Transaction List - Int Report 2'!$M$10:$M$115,'Transaction List - Int Report 2'!$D$10:$D$115,'Budget &amp; Fin Report-UKR'!X$9,'Transaction List - Int Report 2'!$B$10:$B$115,'Budget &amp; Fin Report-UKR'!$B43)</f>
        <v>0</v>
      </c>
      <c r="Y43" s="132">
        <f>SUMIFS('Transaction List - Int Report 2'!$M$10:$M$115,'Transaction List - Int Report 2'!$D$10:$D$115,'Budget &amp; Fin Report-UKR'!Y$9,'Transaction List - Int Report 2'!$B$10:$B$115,'Budget &amp; Fin Report-UKR'!$B43)</f>
        <v>0</v>
      </c>
      <c r="Z43" s="78">
        <f>SUMIFS('Transaction List - Int Report 2'!$M$10:$M$115,'Transaction List - Int Report 2'!$D$10:$D$115,'Budget &amp; Fin Report-UKR'!Z$9,'Transaction List - Int Report 2'!$B$10:$B$115,'Budget &amp; Fin Report-UKR'!$B43)</f>
        <v>0</v>
      </c>
      <c r="AA43" s="78">
        <f>SUM(U43:Z43)</f>
        <v>0</v>
      </c>
      <c r="AB43" s="167" t="e">
        <f>AA43/I43</f>
        <v>#DIV/0!</v>
      </c>
      <c r="AD43" s="77">
        <f>SUMIFS('Transaction List - Final Report'!$M$10:$M$115,'Transaction List - Final Report'!$D$10:$D$115,'Budget &amp; Fin Report-UKR'!AD$9,'Transaction List - Final Report'!$B$10:$B$115,'Budget &amp; Fin Report-UKR'!$B43)</f>
        <v>0</v>
      </c>
      <c r="AE43" s="78">
        <f>SUMIFS('Transaction List - Final Report'!$M$10:$M$115,'Transaction List - Final Report'!$D$10:$D$115,'Budget &amp; Fin Report-UKR'!AE$9,'Transaction List - Final Report'!$B$10:$B$115,'Budget &amp; Fin Report-UKR'!$B43)</f>
        <v>0</v>
      </c>
      <c r="AF43" s="132">
        <f>SUMIFS('Transaction List - Final Report'!$M$10:$M$115,'Transaction List - Final Report'!$D$10:$D$115,'Budget &amp; Fin Report-UKR'!AF$9,'Transaction List - Final Report'!$B$10:$B$115,'Budget &amp; Fin Report-UKR'!$B43)</f>
        <v>0</v>
      </c>
      <c r="AG43" s="132">
        <f>SUMIFS('Transaction List - Final Report'!$M$10:$M$115,'Transaction List - Final Report'!$D$10:$D$115,'Budget &amp; Fin Report-UKR'!AG$9,'Transaction List - Final Report'!$B$10:$B$115,'Budget &amp; Fin Report-UKR'!$B43)</f>
        <v>0</v>
      </c>
      <c r="AH43" s="132">
        <f>SUMIFS('Transaction List - Final Report'!$M$10:$M$115,'Transaction List - Final Report'!$D$10:$D$115,'Budget &amp; Fin Report-UKR'!AH$9,'Transaction List - Final Report'!$B$10:$B$115,'Budget &amp; Fin Report-UKR'!$B43)</f>
        <v>0</v>
      </c>
      <c r="AI43" s="78">
        <f>SUMIFS('Transaction List - Final Report'!$M$10:$M$115,'Transaction List - Final Report'!$D$10:$D$115,'Budget &amp; Fin Report-UKR'!AI$9,'Transaction List - Final Report'!$B$10:$B$115,'Budget &amp; Fin Report-UKR'!$B43)</f>
        <v>0</v>
      </c>
      <c r="AJ43" s="78">
        <f>SUM(AD43:AI43)</f>
        <v>0</v>
      </c>
      <c r="AK43" s="165" t="e">
        <f>AJ43/I43</f>
        <v>#DIV/0!</v>
      </c>
    </row>
    <row r="44" spans="2:37" ht="14.4" customHeight="1">
      <c r="B44" s="196" t="s">
        <v>328</v>
      </c>
      <c r="C44" s="197"/>
      <c r="D44" s="198"/>
      <c r="E44" s="198"/>
      <c r="F44" s="201"/>
      <c r="G44" s="198"/>
      <c r="H44" s="200"/>
      <c r="I44" s="349">
        <f t="shared" ref="I44:I45" si="25">E44*F44*G44*H44</f>
        <v>0</v>
      </c>
      <c r="J44" s="385"/>
      <c r="K44" s="125"/>
      <c r="L44" s="77">
        <f>SUMIFS('Transaction List - Int Report 1'!$M$10:$M$115,'Transaction List - Int Report 1'!$D$10:$D$115,'Budget &amp; Fin Report-UKR'!L$9,'Transaction List - Int Report 1'!$B$10:$B$115,'Budget &amp; Fin Report-UKR'!$B44)</f>
        <v>0</v>
      </c>
      <c r="M44" s="78">
        <f>SUMIFS('Transaction List - Int Report 1'!$M$10:$M$115,'Transaction List - Int Report 1'!$D$10:$D$115,'Budget &amp; Fin Report-UKR'!M$9,'Transaction List - Int Report 1'!$B$10:$B$115,'Budget &amp; Fin Report-UKR'!$B44)</f>
        <v>0</v>
      </c>
      <c r="N44" s="132">
        <f>SUMIFS('Transaction List - Int Report 1'!$M$10:$M$115,'Transaction List - Int Report 1'!$D$10:$D$115,'Budget &amp; Fin Report-UKR'!N$9,'Transaction List - Int Report 1'!$B$10:$B$115,'Budget &amp; Fin Report-UKR'!$B44)</f>
        <v>0</v>
      </c>
      <c r="O44" s="132">
        <f>SUMIFS('Transaction List - Int Report 1'!$M$10:$M$115,'Transaction List - Int Report 1'!$D$10:$D$115,'Budget &amp; Fin Report-UKR'!O$9,'Transaction List - Int Report 1'!$B$10:$B$115,'Budget &amp; Fin Report-UKR'!$B44)</f>
        <v>0</v>
      </c>
      <c r="P44" s="132">
        <f>SUMIFS('Transaction List - Int Report 1'!$M$10:$M$115,'Transaction List - Int Report 1'!$D$10:$D$115,'Budget &amp; Fin Report-UKR'!P$9,'Transaction List - Int Report 1'!$B$10:$B$115,'Budget &amp; Fin Report-UKR'!$B44)</f>
        <v>0</v>
      </c>
      <c r="Q44" s="78">
        <f>SUMIFS('Transaction List - Int Report 1'!$M$10:$M$115,'Transaction List - Int Report 1'!$D$10:$D$115,'Budget &amp; Fin Report-UKR'!Q$9,'Transaction List - Int Report 1'!$B$10:$B$115,'Budget &amp; Fin Report-UKR'!$B44)</f>
        <v>0</v>
      </c>
      <c r="R44" s="78">
        <f t="shared" ref="R44:R55" si="26">SUM(L44:Q44)</f>
        <v>0</v>
      </c>
      <c r="S44" s="167" t="e">
        <f t="shared" si="24"/>
        <v>#DIV/0!</v>
      </c>
      <c r="U44" s="77">
        <f>SUMIFS('Transaction List - Int Report 2'!$M$10:$M$115,'Transaction List - Int Report 2'!$D$10:$D$115,'Budget &amp; Fin Report-UKR'!U$9,'Transaction List - Int Report 2'!$B$10:$B$115,'Budget &amp; Fin Report-UKR'!$B44)</f>
        <v>0</v>
      </c>
      <c r="V44" s="78">
        <f>SUMIFS('Transaction List - Int Report 2'!$M$10:$M$115,'Transaction List - Int Report 2'!$D$10:$D$115,'Budget &amp; Fin Report-UKR'!V$9,'Transaction List - Int Report 2'!$B$10:$B$115,'Budget &amp; Fin Report-UKR'!$B44)</f>
        <v>0</v>
      </c>
      <c r="W44" s="132">
        <f>SUMIFS('Transaction List - Int Report 2'!$M$10:$M$115,'Transaction List - Int Report 2'!$D$10:$D$115,'Budget &amp; Fin Report-UKR'!W$9,'Transaction List - Int Report 2'!$B$10:$B$115,'Budget &amp; Fin Report-UKR'!$B44)</f>
        <v>0</v>
      </c>
      <c r="X44" s="132">
        <f>SUMIFS('Transaction List - Int Report 2'!$M$10:$M$115,'Transaction List - Int Report 2'!$D$10:$D$115,'Budget &amp; Fin Report-UKR'!X$9,'Transaction List - Int Report 2'!$B$10:$B$115,'Budget &amp; Fin Report-UKR'!$B44)</f>
        <v>0</v>
      </c>
      <c r="Y44" s="132">
        <f>SUMIFS('Transaction List - Int Report 2'!$M$10:$M$115,'Transaction List - Int Report 2'!$D$10:$D$115,'Budget &amp; Fin Report-UKR'!Y$9,'Transaction List - Int Report 2'!$B$10:$B$115,'Budget &amp; Fin Report-UKR'!$B44)</f>
        <v>0</v>
      </c>
      <c r="Z44" s="78">
        <f>SUMIFS('Transaction List - Int Report 2'!$M$10:$M$115,'Transaction List - Int Report 2'!$D$10:$D$115,'Budget &amp; Fin Report-UKR'!Z$9,'Transaction List - Int Report 2'!$B$10:$B$115,'Budget &amp; Fin Report-UKR'!$B44)</f>
        <v>0</v>
      </c>
      <c r="AA44" s="78">
        <f t="shared" ref="AA44:AA55" si="27">SUM(U44:Z44)</f>
        <v>0</v>
      </c>
      <c r="AB44" s="167" t="e">
        <f t="shared" ref="AB44:AB56" si="28">AA44/I44</f>
        <v>#DIV/0!</v>
      </c>
      <c r="AD44" s="77">
        <f>SUMIFS('Transaction List - Final Report'!$M$10:$M$115,'Transaction List - Final Report'!$D$10:$D$115,'Budget &amp; Fin Report-UKR'!AD$9,'Transaction List - Final Report'!$B$10:$B$115,'Budget &amp; Fin Report-UKR'!$B44)</f>
        <v>0</v>
      </c>
      <c r="AE44" s="78">
        <f>SUMIFS('Transaction List - Final Report'!$M$10:$M$115,'Transaction List - Final Report'!$D$10:$D$115,'Budget &amp; Fin Report-UKR'!AE$9,'Transaction List - Final Report'!$B$10:$B$115,'Budget &amp; Fin Report-UKR'!$B44)</f>
        <v>0</v>
      </c>
      <c r="AF44" s="132">
        <f>SUMIFS('Transaction List - Final Report'!$M$10:$M$115,'Transaction List - Final Report'!$D$10:$D$115,'Budget &amp; Fin Report-UKR'!AF$9,'Transaction List - Final Report'!$B$10:$B$115,'Budget &amp; Fin Report-UKR'!$B44)</f>
        <v>0</v>
      </c>
      <c r="AG44" s="132">
        <f>SUMIFS('Transaction List - Final Report'!$M$10:$M$115,'Transaction List - Final Report'!$D$10:$D$115,'Budget &amp; Fin Report-UKR'!AG$9,'Transaction List - Final Report'!$B$10:$B$115,'Budget &amp; Fin Report-UKR'!$B44)</f>
        <v>0</v>
      </c>
      <c r="AH44" s="132">
        <f>SUMIFS('Transaction List - Final Report'!$M$10:$M$115,'Transaction List - Final Report'!$D$10:$D$115,'Budget &amp; Fin Report-UKR'!AH$9,'Transaction List - Final Report'!$B$10:$B$115,'Budget &amp; Fin Report-UKR'!$B44)</f>
        <v>0</v>
      </c>
      <c r="AI44" s="78">
        <f>SUMIFS('Transaction List - Final Report'!$M$10:$M$115,'Transaction List - Final Report'!$D$10:$D$115,'Budget &amp; Fin Report-UKR'!AI$9,'Transaction List - Final Report'!$B$10:$B$115,'Budget &amp; Fin Report-UKR'!$B44)</f>
        <v>0</v>
      </c>
      <c r="AJ44" s="78">
        <f t="shared" ref="AJ44:AJ56" si="29">SUM(AD44:AI44)</f>
        <v>0</v>
      </c>
      <c r="AK44" s="165" t="e">
        <f t="shared" ref="AK44:AK56" si="30">AJ44/I44</f>
        <v>#DIV/0!</v>
      </c>
    </row>
    <row r="45" spans="2:37" ht="14.4" customHeight="1">
      <c r="B45" s="196" t="s">
        <v>329</v>
      </c>
      <c r="C45" s="197"/>
      <c r="D45" s="198"/>
      <c r="E45" s="198"/>
      <c r="F45" s="201"/>
      <c r="G45" s="198"/>
      <c r="H45" s="200"/>
      <c r="I45" s="349">
        <f t="shared" si="25"/>
        <v>0</v>
      </c>
      <c r="J45" s="385"/>
      <c r="K45" s="125"/>
      <c r="L45" s="77">
        <f>SUMIFS('Transaction List - Int Report 1'!$M$10:$M$115,'Transaction List - Int Report 1'!$D$10:$D$115,'Budget &amp; Fin Report-UKR'!L$9,'Transaction List - Int Report 1'!$B$10:$B$115,'Budget &amp; Fin Report-UKR'!$B45)</f>
        <v>0</v>
      </c>
      <c r="M45" s="78">
        <f>SUMIFS('Transaction List - Int Report 1'!$M$10:$M$115,'Transaction List - Int Report 1'!$D$10:$D$115,'Budget &amp; Fin Report-UKR'!M$9,'Transaction List - Int Report 1'!$B$10:$B$115,'Budget &amp; Fin Report-UKR'!$B45)</f>
        <v>0</v>
      </c>
      <c r="N45" s="132">
        <f>SUMIFS('Transaction List - Int Report 1'!$M$10:$M$115,'Transaction List - Int Report 1'!$D$10:$D$115,'Budget &amp; Fin Report-UKR'!N$9,'Transaction List - Int Report 1'!$B$10:$B$115,'Budget &amp; Fin Report-UKR'!$B45)</f>
        <v>0</v>
      </c>
      <c r="O45" s="132">
        <f>SUMIFS('Transaction List - Int Report 1'!$M$10:$M$115,'Transaction List - Int Report 1'!$D$10:$D$115,'Budget &amp; Fin Report-UKR'!O$9,'Transaction List - Int Report 1'!$B$10:$B$115,'Budget &amp; Fin Report-UKR'!$B45)</f>
        <v>0</v>
      </c>
      <c r="P45" s="132">
        <f>SUMIFS('Transaction List - Int Report 1'!$M$10:$M$115,'Transaction List - Int Report 1'!$D$10:$D$115,'Budget &amp; Fin Report-UKR'!P$9,'Transaction List - Int Report 1'!$B$10:$B$115,'Budget &amp; Fin Report-UKR'!$B45)</f>
        <v>0</v>
      </c>
      <c r="Q45" s="78">
        <f>SUMIFS('Transaction List - Int Report 1'!$M$10:$M$115,'Transaction List - Int Report 1'!$D$10:$D$115,'Budget &amp; Fin Report-UKR'!Q$9,'Transaction List - Int Report 1'!$B$10:$B$115,'Budget &amp; Fin Report-UKR'!$B45)</f>
        <v>0</v>
      </c>
      <c r="R45" s="78">
        <f t="shared" si="26"/>
        <v>0</v>
      </c>
      <c r="S45" s="166" t="e">
        <f t="shared" si="24"/>
        <v>#DIV/0!</v>
      </c>
      <c r="U45" s="77">
        <f>SUMIFS('Transaction List - Int Report 2'!$M$10:$M$115,'Transaction List - Int Report 2'!$D$10:$D$115,'Budget &amp; Fin Report-UKR'!U$9,'Transaction List - Int Report 2'!$B$10:$B$115,'Budget &amp; Fin Report-UKR'!$B45)</f>
        <v>0</v>
      </c>
      <c r="V45" s="78">
        <f>SUMIFS('Transaction List - Int Report 2'!$M$10:$M$115,'Transaction List - Int Report 2'!$D$10:$D$115,'Budget &amp; Fin Report-UKR'!V$9,'Transaction List - Int Report 2'!$B$10:$B$115,'Budget &amp; Fin Report-UKR'!$B45)</f>
        <v>0</v>
      </c>
      <c r="W45" s="132">
        <f>SUMIFS('Transaction List - Int Report 2'!$M$10:$M$115,'Transaction List - Int Report 2'!$D$10:$D$115,'Budget &amp; Fin Report-UKR'!W$9,'Transaction List - Int Report 2'!$B$10:$B$115,'Budget &amp; Fin Report-UKR'!$B45)</f>
        <v>0</v>
      </c>
      <c r="X45" s="132">
        <f>SUMIFS('Transaction List - Int Report 2'!$M$10:$M$115,'Transaction List - Int Report 2'!$D$10:$D$115,'Budget &amp; Fin Report-UKR'!X$9,'Transaction List - Int Report 2'!$B$10:$B$115,'Budget &amp; Fin Report-UKR'!$B45)</f>
        <v>0</v>
      </c>
      <c r="Y45" s="132">
        <f>SUMIFS('Transaction List - Int Report 2'!$M$10:$M$115,'Transaction List - Int Report 2'!$D$10:$D$115,'Budget &amp; Fin Report-UKR'!Y$9,'Transaction List - Int Report 2'!$B$10:$B$115,'Budget &amp; Fin Report-UKR'!$B45)</f>
        <v>0</v>
      </c>
      <c r="Z45" s="78">
        <f>SUMIFS('Transaction List - Int Report 2'!$M$10:$M$115,'Transaction List - Int Report 2'!$D$10:$D$115,'Budget &amp; Fin Report-UKR'!Z$9,'Transaction List - Int Report 2'!$B$10:$B$115,'Budget &amp; Fin Report-UKR'!$B45)</f>
        <v>0</v>
      </c>
      <c r="AA45" s="78">
        <f t="shared" si="27"/>
        <v>0</v>
      </c>
      <c r="AB45" s="167" t="e">
        <f t="shared" si="28"/>
        <v>#DIV/0!</v>
      </c>
      <c r="AD45" s="77">
        <f>SUMIFS('Transaction List - Final Report'!$M$10:$M$115,'Transaction List - Final Report'!$D$10:$D$115,'Budget &amp; Fin Report-UKR'!AD$9,'Transaction List - Final Report'!$B$10:$B$115,'Budget &amp; Fin Report-UKR'!$B45)</f>
        <v>0</v>
      </c>
      <c r="AE45" s="78">
        <f>SUMIFS('Transaction List - Final Report'!$M$10:$M$115,'Transaction List - Final Report'!$D$10:$D$115,'Budget &amp; Fin Report-UKR'!AE$9,'Transaction List - Final Report'!$B$10:$B$115,'Budget &amp; Fin Report-UKR'!$B45)</f>
        <v>0</v>
      </c>
      <c r="AF45" s="132">
        <f>SUMIFS('Transaction List - Final Report'!$M$10:$M$115,'Transaction List - Final Report'!$D$10:$D$115,'Budget &amp; Fin Report-UKR'!AF$9,'Transaction List - Final Report'!$B$10:$B$115,'Budget &amp; Fin Report-UKR'!$B45)</f>
        <v>0</v>
      </c>
      <c r="AG45" s="132">
        <f>SUMIFS('Transaction List - Final Report'!$M$10:$M$115,'Transaction List - Final Report'!$D$10:$D$115,'Budget &amp; Fin Report-UKR'!AG$9,'Transaction List - Final Report'!$B$10:$B$115,'Budget &amp; Fin Report-UKR'!$B45)</f>
        <v>0</v>
      </c>
      <c r="AH45" s="132">
        <f>SUMIFS('Transaction List - Final Report'!$M$10:$M$115,'Transaction List - Final Report'!$D$10:$D$115,'Budget &amp; Fin Report-UKR'!AH$9,'Transaction List - Final Report'!$B$10:$B$115,'Budget &amp; Fin Report-UKR'!$B45)</f>
        <v>0</v>
      </c>
      <c r="AI45" s="78">
        <f>SUMIFS('Transaction List - Final Report'!$M$10:$M$115,'Transaction List - Final Report'!$D$10:$D$115,'Budget &amp; Fin Report-UKR'!AI$9,'Transaction List - Final Report'!$B$10:$B$115,'Budget &amp; Fin Report-UKR'!$B45)</f>
        <v>0</v>
      </c>
      <c r="AJ45" s="78">
        <f t="shared" si="29"/>
        <v>0</v>
      </c>
      <c r="AK45" s="165" t="e">
        <f t="shared" si="30"/>
        <v>#DIV/0!</v>
      </c>
    </row>
    <row r="46" spans="2:37" ht="14.4" customHeight="1">
      <c r="B46" s="196" t="s">
        <v>330</v>
      </c>
      <c r="C46" s="313"/>
      <c r="D46" s="198"/>
      <c r="E46" s="198"/>
      <c r="F46" s="201"/>
      <c r="G46" s="198"/>
      <c r="H46" s="200"/>
      <c r="I46" s="349">
        <f>E46*F46*G46*H46</f>
        <v>0</v>
      </c>
      <c r="J46" s="385"/>
      <c r="K46" s="125"/>
      <c r="L46" s="77">
        <f>SUMIFS('Transaction List - Int Report 1'!$M$10:$M$115,'Transaction List - Int Report 1'!$D$10:$D$115,'Budget &amp; Fin Report-UKR'!L$9,'Transaction List - Int Report 1'!$B$10:$B$115,'Budget &amp; Fin Report-UKR'!$B46)</f>
        <v>0</v>
      </c>
      <c r="M46" s="78">
        <f>SUMIFS('Transaction List - Int Report 1'!$M$10:$M$115,'Transaction List - Int Report 1'!$D$10:$D$115,'Budget &amp; Fin Report-UKR'!M$9,'Transaction List - Int Report 1'!$B$10:$B$115,'Budget &amp; Fin Report-UKR'!$B46)</f>
        <v>0</v>
      </c>
      <c r="N46" s="132">
        <f>SUMIFS('Transaction List - Int Report 1'!$M$10:$M$115,'Transaction List - Int Report 1'!$D$10:$D$115,'Budget &amp; Fin Report-UKR'!N$9,'Transaction List - Int Report 1'!$B$10:$B$115,'Budget &amp; Fin Report-UKR'!$B46)</f>
        <v>0</v>
      </c>
      <c r="O46" s="132">
        <f>SUMIFS('Transaction List - Int Report 1'!$M$10:$M$115,'Transaction List - Int Report 1'!$D$10:$D$115,'Budget &amp; Fin Report-UKR'!O$9,'Transaction List - Int Report 1'!$B$10:$B$115,'Budget &amp; Fin Report-UKR'!$B46)</f>
        <v>0</v>
      </c>
      <c r="P46" s="132">
        <f>SUMIFS('Transaction List - Int Report 1'!$M$10:$M$115,'Transaction List - Int Report 1'!$D$10:$D$115,'Budget &amp; Fin Report-UKR'!P$9,'Transaction List - Int Report 1'!$B$10:$B$115,'Budget &amp; Fin Report-UKR'!$B46)</f>
        <v>0</v>
      </c>
      <c r="Q46" s="78">
        <f>SUMIFS('Transaction List - Int Report 1'!$M$10:$M$115,'Transaction List - Int Report 1'!$D$10:$D$115,'Budget &amp; Fin Report-UKR'!Q$9,'Transaction List - Int Report 1'!$B$10:$B$115,'Budget &amp; Fin Report-UKR'!$B46)</f>
        <v>0</v>
      </c>
      <c r="R46" s="78">
        <f t="shared" si="26"/>
        <v>0</v>
      </c>
      <c r="S46" s="166" t="e">
        <f t="shared" si="24"/>
        <v>#DIV/0!</v>
      </c>
      <c r="U46" s="77">
        <f>SUMIFS('Transaction List - Int Report 2'!$M$10:$M$115,'Transaction List - Int Report 2'!$D$10:$D$115,'Budget &amp; Fin Report-UKR'!U$9,'Transaction List - Int Report 2'!$B$10:$B$115,'Budget &amp; Fin Report-UKR'!$B46)</f>
        <v>0</v>
      </c>
      <c r="V46" s="78">
        <f>SUMIFS('Transaction List - Int Report 2'!$M$10:$M$115,'Transaction List - Int Report 2'!$D$10:$D$115,'Budget &amp; Fin Report-UKR'!V$9,'Transaction List - Int Report 2'!$B$10:$B$115,'Budget &amp; Fin Report-UKR'!$B46)</f>
        <v>0</v>
      </c>
      <c r="W46" s="132">
        <f>SUMIFS('Transaction List - Int Report 2'!$M$10:$M$115,'Transaction List - Int Report 2'!$D$10:$D$115,'Budget &amp; Fin Report-UKR'!W$9,'Transaction List - Int Report 2'!$B$10:$B$115,'Budget &amp; Fin Report-UKR'!$B46)</f>
        <v>0</v>
      </c>
      <c r="X46" s="132">
        <f>SUMIFS('Transaction List - Int Report 2'!$M$10:$M$115,'Transaction List - Int Report 2'!$D$10:$D$115,'Budget &amp; Fin Report-UKR'!X$9,'Transaction List - Int Report 2'!$B$10:$B$115,'Budget &amp; Fin Report-UKR'!$B46)</f>
        <v>0</v>
      </c>
      <c r="Y46" s="132">
        <f>SUMIFS('Transaction List - Int Report 2'!$M$10:$M$115,'Transaction List - Int Report 2'!$D$10:$D$115,'Budget &amp; Fin Report-UKR'!Y$9,'Transaction List - Int Report 2'!$B$10:$B$115,'Budget &amp; Fin Report-UKR'!$B46)</f>
        <v>0</v>
      </c>
      <c r="Z46" s="78">
        <f>SUMIFS('Transaction List - Int Report 2'!$M$10:$M$115,'Transaction List - Int Report 2'!$D$10:$D$115,'Budget &amp; Fin Report-UKR'!Z$9,'Transaction List - Int Report 2'!$B$10:$B$115,'Budget &amp; Fin Report-UKR'!$B46)</f>
        <v>0</v>
      </c>
      <c r="AA46" s="78">
        <f t="shared" si="27"/>
        <v>0</v>
      </c>
      <c r="AB46" s="167" t="e">
        <f t="shared" si="28"/>
        <v>#DIV/0!</v>
      </c>
      <c r="AD46" s="77">
        <f>SUMIFS('Transaction List - Final Report'!$M$10:$M$115,'Transaction List - Final Report'!$D$10:$D$115,'Budget &amp; Fin Report-UKR'!AD$9,'Transaction List - Final Report'!$B$10:$B$115,'Budget &amp; Fin Report-UKR'!$B46)</f>
        <v>0</v>
      </c>
      <c r="AE46" s="78">
        <f>SUMIFS('Transaction List - Final Report'!$M$10:$M$115,'Transaction List - Final Report'!$D$10:$D$115,'Budget &amp; Fin Report-UKR'!AE$9,'Transaction List - Final Report'!$B$10:$B$115,'Budget &amp; Fin Report-UKR'!$B46)</f>
        <v>0</v>
      </c>
      <c r="AF46" s="132">
        <f>SUMIFS('Transaction List - Final Report'!$M$10:$M$115,'Transaction List - Final Report'!$D$10:$D$115,'Budget &amp; Fin Report-UKR'!AF$9,'Transaction List - Final Report'!$B$10:$B$115,'Budget &amp; Fin Report-UKR'!$B46)</f>
        <v>0</v>
      </c>
      <c r="AG46" s="132">
        <f>SUMIFS('Transaction List - Final Report'!$M$10:$M$115,'Transaction List - Final Report'!$D$10:$D$115,'Budget &amp; Fin Report-UKR'!AG$9,'Transaction List - Final Report'!$B$10:$B$115,'Budget &amp; Fin Report-UKR'!$B46)</f>
        <v>0</v>
      </c>
      <c r="AH46" s="132">
        <f>SUMIFS('Transaction List - Final Report'!$M$10:$M$115,'Transaction List - Final Report'!$D$10:$D$115,'Budget &amp; Fin Report-UKR'!AH$9,'Transaction List - Final Report'!$B$10:$B$115,'Budget &amp; Fin Report-UKR'!$B46)</f>
        <v>0</v>
      </c>
      <c r="AI46" s="78">
        <f>SUMIFS('Transaction List - Final Report'!$M$10:$M$115,'Transaction List - Final Report'!$D$10:$D$115,'Budget &amp; Fin Report-UKR'!AI$9,'Transaction List - Final Report'!$B$10:$B$115,'Budget &amp; Fin Report-UKR'!$B46)</f>
        <v>0</v>
      </c>
      <c r="AJ46" s="78">
        <f t="shared" si="29"/>
        <v>0</v>
      </c>
      <c r="AK46" s="167" t="e">
        <f t="shared" si="30"/>
        <v>#DIV/0!</v>
      </c>
    </row>
    <row r="47" spans="2:37" ht="14.4" customHeight="1">
      <c r="B47" s="196" t="s">
        <v>331</v>
      </c>
      <c r="C47" s="197"/>
      <c r="D47" s="198"/>
      <c r="E47" s="198"/>
      <c r="F47" s="201"/>
      <c r="G47" s="198"/>
      <c r="H47" s="200"/>
      <c r="I47" s="349">
        <f>E47*F47*G47*H47</f>
        <v>0</v>
      </c>
      <c r="J47" s="385"/>
      <c r="K47" s="125"/>
      <c r="L47" s="77"/>
      <c r="M47" s="78"/>
      <c r="N47" s="132"/>
      <c r="O47" s="132"/>
      <c r="P47" s="132"/>
      <c r="Q47" s="78"/>
      <c r="R47" s="78"/>
      <c r="S47" s="166"/>
      <c r="U47" s="77"/>
      <c r="V47" s="78"/>
      <c r="W47" s="132"/>
      <c r="X47" s="132"/>
      <c r="Y47" s="132"/>
      <c r="Z47" s="78"/>
      <c r="AA47" s="78"/>
      <c r="AB47" s="167"/>
      <c r="AD47" s="77"/>
      <c r="AE47" s="78"/>
      <c r="AF47" s="132"/>
      <c r="AG47" s="132"/>
      <c r="AH47" s="132"/>
      <c r="AI47" s="78"/>
      <c r="AJ47" s="78"/>
      <c r="AK47" s="167"/>
    </row>
    <row r="48" spans="2:37" ht="14.4" customHeight="1">
      <c r="B48" s="332"/>
      <c r="C48" s="325" t="s">
        <v>355</v>
      </c>
      <c r="D48" s="325"/>
      <c r="E48" s="326"/>
      <c r="F48" s="326"/>
      <c r="G48" s="326"/>
      <c r="H48" s="326"/>
      <c r="I48" s="350">
        <f>SUM(I43:I47)</f>
        <v>0</v>
      </c>
      <c r="J48" s="385"/>
      <c r="K48" s="125"/>
      <c r="L48" s="77">
        <f>SUMIFS('Transaction List - Int Report 1'!$M$10:$M$115,'Transaction List - Int Report 1'!$D$10:$D$115,'Budget &amp; Fin Report-UKR'!L$9,'Transaction List - Int Report 1'!$B$10:$B$115,'Budget &amp; Fin Report-UKR'!$B47)</f>
        <v>0</v>
      </c>
      <c r="M48" s="78">
        <f>SUMIFS('Transaction List - Int Report 1'!$M$10:$M$115,'Transaction List - Int Report 1'!$D$10:$D$115,'Budget &amp; Fin Report-UKR'!M$9,'Transaction List - Int Report 1'!$B$10:$B$115,'Budget &amp; Fin Report-UKR'!$B47)</f>
        <v>0</v>
      </c>
      <c r="N48" s="132">
        <f>SUMIFS('Transaction List - Int Report 1'!$M$10:$M$115,'Transaction List - Int Report 1'!$D$10:$D$115,'Budget &amp; Fin Report-UKR'!N$9,'Transaction List - Int Report 1'!$B$10:$B$115,'Budget &amp; Fin Report-UKR'!$B47)</f>
        <v>0</v>
      </c>
      <c r="O48" s="132">
        <f>SUMIFS('Transaction List - Int Report 1'!$M$10:$M$115,'Transaction List - Int Report 1'!$D$10:$D$115,'Budget &amp; Fin Report-UKR'!O$9,'Transaction List - Int Report 1'!$B$10:$B$115,'Budget &amp; Fin Report-UKR'!$B47)</f>
        <v>0</v>
      </c>
      <c r="P48" s="132">
        <f>SUMIFS('Transaction List - Int Report 1'!$M$10:$M$115,'Transaction List - Int Report 1'!$D$10:$D$115,'Budget &amp; Fin Report-UKR'!P$9,'Transaction List - Int Report 1'!$B$10:$B$115,'Budget &amp; Fin Report-UKR'!$B47)</f>
        <v>0</v>
      </c>
      <c r="Q48" s="78">
        <f>SUMIFS('Transaction List - Int Report 1'!$M$10:$M$115,'Transaction List - Int Report 1'!$D$10:$D$115,'Budget &amp; Fin Report-UKR'!Q$9,'Transaction List - Int Report 1'!$B$10:$B$115,'Budget &amp; Fin Report-UKR'!$B47)</f>
        <v>0</v>
      </c>
      <c r="R48" s="78">
        <f t="shared" si="26"/>
        <v>0</v>
      </c>
      <c r="S48" s="166" t="e">
        <f>R48/B48</f>
        <v>#DIV/0!</v>
      </c>
      <c r="U48" s="77">
        <f>SUMIFS('Transaction List - Int Report 2'!$M$10:$M$115,'Transaction List - Int Report 2'!$D$10:$D$115,'Budget &amp; Fin Report-UKR'!U$9,'Transaction List - Int Report 2'!$B$10:$B$115,'Budget &amp; Fin Report-UKR'!$B47)</f>
        <v>0</v>
      </c>
      <c r="V48" s="78">
        <f>SUMIFS('Transaction List - Int Report 2'!$M$10:$M$115,'Transaction List - Int Report 2'!$D$10:$D$115,'Budget &amp; Fin Report-UKR'!V$9,'Transaction List - Int Report 2'!$B$10:$B$115,'Budget &amp; Fin Report-UKR'!$B47)</f>
        <v>0</v>
      </c>
      <c r="W48" s="132">
        <f>SUMIFS('Transaction List - Int Report 2'!$M$10:$M$115,'Transaction List - Int Report 2'!$D$10:$D$115,'Budget &amp; Fin Report-UKR'!W$9,'Transaction List - Int Report 2'!$B$10:$B$115,'Budget &amp; Fin Report-UKR'!$B47)</f>
        <v>0</v>
      </c>
      <c r="X48" s="132">
        <f>SUMIFS('Transaction List - Int Report 2'!$M$10:$M$115,'Transaction List - Int Report 2'!$D$10:$D$115,'Budget &amp; Fin Report-UKR'!X$9,'Transaction List - Int Report 2'!$B$10:$B$115,'Budget &amp; Fin Report-UKR'!$B47)</f>
        <v>0</v>
      </c>
      <c r="Y48" s="132">
        <f>SUMIFS('Transaction List - Int Report 2'!$M$10:$M$115,'Transaction List - Int Report 2'!$D$10:$D$115,'Budget &amp; Fin Report-UKR'!Y$9,'Transaction List - Int Report 2'!$B$10:$B$115,'Budget &amp; Fin Report-UKR'!$B47)</f>
        <v>0</v>
      </c>
      <c r="Z48" s="78">
        <f>SUMIFS('Transaction List - Int Report 2'!$M$10:$M$115,'Transaction List - Int Report 2'!$D$10:$D$115,'Budget &amp; Fin Report-UKR'!Z$9,'Transaction List - Int Report 2'!$B$10:$B$115,'Budget &amp; Fin Report-UKR'!$B47)</f>
        <v>0</v>
      </c>
      <c r="AA48" s="78">
        <f t="shared" si="27"/>
        <v>0</v>
      </c>
      <c r="AB48" s="167" t="e">
        <f>AA48/B48</f>
        <v>#DIV/0!</v>
      </c>
      <c r="AD48" s="77">
        <f>SUMIFS('Transaction List - Final Report'!$M$10:$M$115,'Transaction List - Final Report'!$D$10:$D$115,'Budget &amp; Fin Report-UKR'!AD$9,'Transaction List - Final Report'!$B$10:$B$115,'Budget &amp; Fin Report-UKR'!$B47)</f>
        <v>0</v>
      </c>
      <c r="AE48" s="78">
        <f>SUMIFS('Transaction List - Final Report'!$M$10:$M$115,'Transaction List - Final Report'!$D$10:$D$115,'Budget &amp; Fin Report-UKR'!AE$9,'Transaction List - Final Report'!$B$10:$B$115,'Budget &amp; Fin Report-UKR'!$B47)</f>
        <v>0</v>
      </c>
      <c r="AF48" s="132">
        <f>SUMIFS('Transaction List - Final Report'!$M$10:$M$115,'Transaction List - Final Report'!$D$10:$D$115,'Budget &amp; Fin Report-UKR'!AF$9,'Transaction List - Final Report'!$B$10:$B$115,'Budget &amp; Fin Report-UKR'!$B47)</f>
        <v>0</v>
      </c>
      <c r="AG48" s="132">
        <f>SUMIFS('Transaction List - Final Report'!$M$10:$M$115,'Transaction List - Final Report'!$D$10:$D$115,'Budget &amp; Fin Report-UKR'!AG$9,'Transaction List - Final Report'!$B$10:$B$115,'Budget &amp; Fin Report-UKR'!$B47)</f>
        <v>0</v>
      </c>
      <c r="AH48" s="132">
        <f>SUMIFS('Transaction List - Final Report'!$M$10:$M$115,'Transaction List - Final Report'!$D$10:$D$115,'Budget &amp; Fin Report-UKR'!AH$9,'Transaction List - Final Report'!$B$10:$B$115,'Budget &amp; Fin Report-UKR'!$B47)</f>
        <v>0</v>
      </c>
      <c r="AI48" s="78">
        <f>SUMIFS('Transaction List - Final Report'!$M$10:$M$115,'Transaction List - Final Report'!$D$10:$D$115,'Budget &amp; Fin Report-UKR'!AI$9,'Transaction List - Final Report'!$B$10:$B$115,'Budget &amp; Fin Report-UKR'!$B47)</f>
        <v>0</v>
      </c>
      <c r="AJ48" s="78">
        <f t="shared" si="29"/>
        <v>0</v>
      </c>
      <c r="AK48" s="167" t="e">
        <f>AJ48/B48</f>
        <v>#DIV/0!</v>
      </c>
    </row>
    <row r="49" spans="2:37" ht="15.6">
      <c r="B49" s="331"/>
      <c r="C49" s="327" t="s">
        <v>326</v>
      </c>
      <c r="D49" s="328"/>
      <c r="E49" s="328"/>
      <c r="F49" s="328"/>
      <c r="G49" s="328"/>
      <c r="H49" s="328"/>
      <c r="I49" s="348"/>
      <c r="J49" s="385"/>
      <c r="K49" s="125"/>
      <c r="L49" s="77"/>
      <c r="M49" s="78"/>
      <c r="N49" s="132"/>
      <c r="O49" s="132"/>
      <c r="P49" s="132"/>
      <c r="Q49" s="78"/>
      <c r="R49" s="78"/>
      <c r="S49" s="166"/>
      <c r="U49" s="77"/>
      <c r="V49" s="78"/>
      <c r="W49" s="132"/>
      <c r="X49" s="132"/>
      <c r="Y49" s="132"/>
      <c r="Z49" s="78"/>
      <c r="AA49" s="78"/>
      <c r="AB49" s="167"/>
      <c r="AD49" s="77"/>
      <c r="AE49" s="78"/>
      <c r="AF49" s="132"/>
      <c r="AG49" s="132"/>
      <c r="AH49" s="132"/>
      <c r="AI49" s="78"/>
      <c r="AJ49" s="78"/>
      <c r="AK49" s="167"/>
    </row>
    <row r="50" spans="2:37" ht="14.4" customHeight="1">
      <c r="B50" s="196" t="s">
        <v>332</v>
      </c>
      <c r="C50" s="197"/>
      <c r="D50" s="198"/>
      <c r="E50" s="198"/>
      <c r="F50" s="201"/>
      <c r="G50" s="198"/>
      <c r="H50" s="200"/>
      <c r="I50" s="349">
        <f t="shared" ref="I50:I52" si="31">E50*F50*G50*H50</f>
        <v>0</v>
      </c>
      <c r="J50" s="385"/>
      <c r="K50" s="125"/>
      <c r="L50" s="77">
        <f>SUMIFS('Transaction List - Int Report 1'!$M$10:$M$115,'Transaction List - Int Report 1'!$D$10:$D$115,'Budget &amp; Fin Report-UKR'!L$9,'Transaction List - Int Report 1'!$B$10:$B$115,'Budget &amp; Fin Report-UKR'!$B50)</f>
        <v>0</v>
      </c>
      <c r="M50" s="78">
        <f>SUMIFS('Transaction List - Int Report 1'!$M$10:$M$115,'Transaction List - Int Report 1'!$D$10:$D$115,'Budget &amp; Fin Report-UKR'!M$9,'Transaction List - Int Report 1'!$B$10:$B$115,'Budget &amp; Fin Report-UKR'!$B50)</f>
        <v>0</v>
      </c>
      <c r="N50" s="132">
        <f>SUMIFS('Transaction List - Int Report 1'!$M$10:$M$115,'Transaction List - Int Report 1'!$D$10:$D$115,'Budget &amp; Fin Report-UKR'!N$9,'Transaction List - Int Report 1'!$B$10:$B$115,'Budget &amp; Fin Report-UKR'!$B50)</f>
        <v>0</v>
      </c>
      <c r="O50" s="132">
        <f>SUMIFS('Transaction List - Int Report 1'!$M$10:$M$115,'Transaction List - Int Report 1'!$D$10:$D$115,'Budget &amp; Fin Report-UKR'!O$9,'Transaction List - Int Report 1'!$B$10:$B$115,'Budget &amp; Fin Report-UKR'!$B50)</f>
        <v>0</v>
      </c>
      <c r="P50" s="132">
        <f>SUMIFS('Transaction List - Int Report 1'!$M$10:$M$115,'Transaction List - Int Report 1'!$D$10:$D$115,'Budget &amp; Fin Report-UKR'!P$9,'Transaction List - Int Report 1'!$B$10:$B$115,'Budget &amp; Fin Report-UKR'!$B50)</f>
        <v>0</v>
      </c>
      <c r="Q50" s="78">
        <f>SUMIFS('Transaction List - Int Report 1'!$M$10:$M$115,'Transaction List - Int Report 1'!$D$10:$D$115,'Budget &amp; Fin Report-UKR'!Q$9,'Transaction List - Int Report 1'!$B$10:$B$115,'Budget &amp; Fin Report-UKR'!$B50)</f>
        <v>0</v>
      </c>
      <c r="R50" s="78">
        <f t="shared" si="26"/>
        <v>0</v>
      </c>
      <c r="S50" s="166" t="e">
        <f t="shared" si="24"/>
        <v>#DIV/0!</v>
      </c>
      <c r="U50" s="77">
        <f>SUMIFS('Transaction List - Int Report 2'!$M$10:$M$115,'Transaction List - Int Report 2'!$D$10:$D$115,'Budget &amp; Fin Report-UKR'!U$9,'Transaction List - Int Report 2'!$B$10:$B$115,'Budget &amp; Fin Report-UKR'!$B50)</f>
        <v>0</v>
      </c>
      <c r="V50" s="78">
        <f>SUMIFS('Transaction List - Int Report 2'!$M$10:$M$115,'Transaction List - Int Report 2'!$D$10:$D$115,'Budget &amp; Fin Report-UKR'!V$9,'Transaction List - Int Report 2'!$B$10:$B$115,'Budget &amp; Fin Report-UKR'!$B50)</f>
        <v>0</v>
      </c>
      <c r="W50" s="132">
        <f>SUMIFS('Transaction List - Int Report 2'!$M$10:$M$115,'Transaction List - Int Report 2'!$D$10:$D$115,'Budget &amp; Fin Report-UKR'!W$9,'Transaction List - Int Report 2'!$B$10:$B$115,'Budget &amp; Fin Report-UKR'!$B50)</f>
        <v>0</v>
      </c>
      <c r="X50" s="132">
        <f>SUMIFS('Transaction List - Int Report 2'!$M$10:$M$115,'Transaction List - Int Report 2'!$D$10:$D$115,'Budget &amp; Fin Report-UKR'!X$9,'Transaction List - Int Report 2'!$B$10:$B$115,'Budget &amp; Fin Report-UKR'!$B50)</f>
        <v>0</v>
      </c>
      <c r="Y50" s="132">
        <f>SUMIFS('Transaction List - Int Report 2'!$M$10:$M$115,'Transaction List - Int Report 2'!$D$10:$D$115,'Budget &amp; Fin Report-UKR'!Y$9,'Transaction List - Int Report 2'!$B$10:$B$115,'Budget &amp; Fin Report-UKR'!$B50)</f>
        <v>0</v>
      </c>
      <c r="Z50" s="78">
        <f>SUMIFS('Transaction List - Int Report 2'!$M$10:$M$115,'Transaction List - Int Report 2'!$D$10:$D$115,'Budget &amp; Fin Report-UKR'!Z$9,'Transaction List - Int Report 2'!$B$10:$B$115,'Budget &amp; Fin Report-UKR'!$B50)</f>
        <v>0</v>
      </c>
      <c r="AA50" s="78">
        <f t="shared" si="27"/>
        <v>0</v>
      </c>
      <c r="AB50" s="167" t="e">
        <f t="shared" si="28"/>
        <v>#DIV/0!</v>
      </c>
      <c r="AD50" s="77">
        <f>SUMIFS('Transaction List - Final Report'!$M$10:$M$115,'Transaction List - Final Report'!$D$10:$D$115,'Budget &amp; Fin Report-UKR'!AD$9,'Transaction List - Final Report'!$B$10:$B$115,'Budget &amp; Fin Report-UKR'!$B50)</f>
        <v>0</v>
      </c>
      <c r="AE50" s="78">
        <f>SUMIFS('Transaction List - Final Report'!$M$10:$M$115,'Transaction List - Final Report'!$D$10:$D$115,'Budget &amp; Fin Report-UKR'!AE$9,'Transaction List - Final Report'!$B$10:$B$115,'Budget &amp; Fin Report-UKR'!$B50)</f>
        <v>0</v>
      </c>
      <c r="AF50" s="132">
        <f>SUMIFS('Transaction List - Final Report'!$M$10:$M$115,'Transaction List - Final Report'!$D$10:$D$115,'Budget &amp; Fin Report-UKR'!AF$9,'Transaction List - Final Report'!$B$10:$B$115,'Budget &amp; Fin Report-UKR'!$B50)</f>
        <v>0</v>
      </c>
      <c r="AG50" s="132">
        <f>SUMIFS('Transaction List - Final Report'!$M$10:$M$115,'Transaction List - Final Report'!$D$10:$D$115,'Budget &amp; Fin Report-UKR'!AG$9,'Transaction List - Final Report'!$B$10:$B$115,'Budget &amp; Fin Report-UKR'!$B50)</f>
        <v>0</v>
      </c>
      <c r="AH50" s="132">
        <f>SUMIFS('Transaction List - Final Report'!$M$10:$M$115,'Transaction List - Final Report'!$D$10:$D$115,'Budget &amp; Fin Report-UKR'!AH$9,'Transaction List - Final Report'!$B$10:$B$115,'Budget &amp; Fin Report-UKR'!$B50)</f>
        <v>0</v>
      </c>
      <c r="AI50" s="78">
        <f>SUMIFS('Transaction List - Final Report'!$M$10:$M$115,'Transaction List - Final Report'!$D$10:$D$115,'Budget &amp; Fin Report-UKR'!AI$9,'Transaction List - Final Report'!$B$10:$B$115,'Budget &amp; Fin Report-UKR'!$B50)</f>
        <v>0</v>
      </c>
      <c r="AJ50" s="78">
        <f t="shared" si="29"/>
        <v>0</v>
      </c>
      <c r="AK50" s="167" t="e">
        <f t="shared" si="30"/>
        <v>#DIV/0!</v>
      </c>
    </row>
    <row r="51" spans="2:37" ht="14.4" customHeight="1">
      <c r="B51" s="196" t="s">
        <v>334</v>
      </c>
      <c r="C51" s="197"/>
      <c r="D51" s="198"/>
      <c r="E51" s="198"/>
      <c r="F51" s="201"/>
      <c r="G51" s="198"/>
      <c r="H51" s="200"/>
      <c r="I51" s="349">
        <f t="shared" si="31"/>
        <v>0</v>
      </c>
      <c r="J51" s="385"/>
      <c r="K51" s="125"/>
      <c r="L51" s="77">
        <f>SUMIFS('Transaction List - Int Report 1'!$M$10:$M$115,'Transaction List - Int Report 1'!$D$10:$D$115,'Budget &amp; Fin Report-UKR'!L$9,'Transaction List - Int Report 1'!$B$10:$B$115,'Budget &amp; Fin Report-UKR'!$B51)</f>
        <v>0</v>
      </c>
      <c r="M51" s="78">
        <f>SUMIFS('Transaction List - Int Report 1'!$M$10:$M$115,'Transaction List - Int Report 1'!$D$10:$D$115,'Budget &amp; Fin Report-UKR'!M$9,'Transaction List - Int Report 1'!$B$10:$B$115,'Budget &amp; Fin Report-UKR'!$B51)</f>
        <v>0</v>
      </c>
      <c r="N51" s="132">
        <f>SUMIFS('Transaction List - Int Report 1'!$M$10:$M$115,'Transaction List - Int Report 1'!$D$10:$D$115,'Budget &amp; Fin Report-UKR'!N$9,'Transaction List - Int Report 1'!$B$10:$B$115,'Budget &amp; Fin Report-UKR'!$B51)</f>
        <v>0</v>
      </c>
      <c r="O51" s="132">
        <f>SUMIFS('Transaction List - Int Report 1'!$M$10:$M$115,'Transaction List - Int Report 1'!$D$10:$D$115,'Budget &amp; Fin Report-UKR'!O$9,'Transaction List - Int Report 1'!$B$10:$B$115,'Budget &amp; Fin Report-UKR'!$B51)</f>
        <v>0</v>
      </c>
      <c r="P51" s="132">
        <f>SUMIFS('Transaction List - Int Report 1'!$M$10:$M$115,'Transaction List - Int Report 1'!$D$10:$D$115,'Budget &amp; Fin Report-UKR'!P$9,'Transaction List - Int Report 1'!$B$10:$B$115,'Budget &amp; Fin Report-UKR'!$B51)</f>
        <v>0</v>
      </c>
      <c r="Q51" s="78">
        <f>SUMIFS('Transaction List - Int Report 1'!$M$10:$M$115,'Transaction List - Int Report 1'!$D$10:$D$115,'Budget &amp; Fin Report-UKR'!Q$9,'Transaction List - Int Report 1'!$B$10:$B$115,'Budget &amp; Fin Report-UKR'!$B51)</f>
        <v>0</v>
      </c>
      <c r="R51" s="78">
        <f t="shared" si="26"/>
        <v>0</v>
      </c>
      <c r="S51" s="166" t="e">
        <f t="shared" si="24"/>
        <v>#DIV/0!</v>
      </c>
      <c r="U51" s="77">
        <f>SUMIFS('Transaction List - Int Report 2'!$M$10:$M$115,'Transaction List - Int Report 2'!$D$10:$D$115,'Budget &amp; Fin Report-UKR'!U$9,'Transaction List - Int Report 2'!$B$10:$B$115,'Budget &amp; Fin Report-UKR'!$B51)</f>
        <v>0</v>
      </c>
      <c r="V51" s="78">
        <f>SUMIFS('Transaction List - Int Report 2'!$M$10:$M$115,'Transaction List - Int Report 2'!$D$10:$D$115,'Budget &amp; Fin Report-UKR'!V$9,'Transaction List - Int Report 2'!$B$10:$B$115,'Budget &amp; Fin Report-UKR'!$B51)</f>
        <v>0</v>
      </c>
      <c r="W51" s="132">
        <f>SUMIFS('Transaction List - Int Report 2'!$M$10:$M$115,'Transaction List - Int Report 2'!$D$10:$D$115,'Budget &amp; Fin Report-UKR'!W$9,'Transaction List - Int Report 2'!$B$10:$B$115,'Budget &amp; Fin Report-UKR'!$B51)</f>
        <v>0</v>
      </c>
      <c r="X51" s="132">
        <f>SUMIFS('Transaction List - Int Report 2'!$M$10:$M$115,'Transaction List - Int Report 2'!$D$10:$D$115,'Budget &amp; Fin Report-UKR'!X$9,'Transaction List - Int Report 2'!$B$10:$B$115,'Budget &amp; Fin Report-UKR'!$B51)</f>
        <v>0</v>
      </c>
      <c r="Y51" s="132">
        <f>SUMIFS('Transaction List - Int Report 2'!$M$10:$M$115,'Transaction List - Int Report 2'!$D$10:$D$115,'Budget &amp; Fin Report-UKR'!Y$9,'Transaction List - Int Report 2'!$B$10:$B$115,'Budget &amp; Fin Report-UKR'!$B51)</f>
        <v>0</v>
      </c>
      <c r="Z51" s="78">
        <f>SUMIFS('Transaction List - Int Report 2'!$M$10:$M$115,'Transaction List - Int Report 2'!$D$10:$D$115,'Budget &amp; Fin Report-UKR'!Z$9,'Transaction List - Int Report 2'!$B$10:$B$115,'Budget &amp; Fin Report-UKR'!$B51)</f>
        <v>0</v>
      </c>
      <c r="AA51" s="78">
        <f t="shared" si="27"/>
        <v>0</v>
      </c>
      <c r="AB51" s="167" t="e">
        <f>AA51/I51</f>
        <v>#DIV/0!</v>
      </c>
      <c r="AD51" s="77">
        <f>SUMIFS('Transaction List - Final Report'!$M$10:$M$115,'Transaction List - Final Report'!$D$10:$D$115,'Budget &amp; Fin Report-UKR'!AD$9,'Transaction List - Final Report'!$B$10:$B$115,'Budget &amp; Fin Report-UKR'!$B51)</f>
        <v>0</v>
      </c>
      <c r="AE51" s="78">
        <f>SUMIFS('Transaction List - Final Report'!$M$10:$M$115,'Transaction List - Final Report'!$D$10:$D$115,'Budget &amp; Fin Report-UKR'!AE$9,'Transaction List - Final Report'!$B$10:$B$115,'Budget &amp; Fin Report-UKR'!$B51)</f>
        <v>0</v>
      </c>
      <c r="AF51" s="132">
        <f>SUMIFS('Transaction List - Final Report'!$M$10:$M$115,'Transaction List - Final Report'!$D$10:$D$115,'Budget &amp; Fin Report-UKR'!AF$9,'Transaction List - Final Report'!$B$10:$B$115,'Budget &amp; Fin Report-UKR'!$B51)</f>
        <v>0</v>
      </c>
      <c r="AG51" s="132">
        <f>SUMIFS('Transaction List - Final Report'!$M$10:$M$115,'Transaction List - Final Report'!$D$10:$D$115,'Budget &amp; Fin Report-UKR'!AG$9,'Transaction List - Final Report'!$B$10:$B$115,'Budget &amp; Fin Report-UKR'!$B51)</f>
        <v>0</v>
      </c>
      <c r="AH51" s="132">
        <f>SUMIFS('Transaction List - Final Report'!$M$10:$M$115,'Transaction List - Final Report'!$D$10:$D$115,'Budget &amp; Fin Report-UKR'!AH$9,'Transaction List - Final Report'!$B$10:$B$115,'Budget &amp; Fin Report-UKR'!$B51)</f>
        <v>0</v>
      </c>
      <c r="AI51" s="78">
        <f>SUMIFS('Transaction List - Final Report'!$M$10:$M$115,'Transaction List - Final Report'!$D$10:$D$115,'Budget &amp; Fin Report-UKR'!AI$9,'Transaction List - Final Report'!$B$10:$B$115,'Budget &amp; Fin Report-UKR'!$B51)</f>
        <v>0</v>
      </c>
      <c r="AJ51" s="78">
        <f t="shared" si="29"/>
        <v>0</v>
      </c>
      <c r="AK51" s="167" t="e">
        <f t="shared" si="30"/>
        <v>#DIV/0!</v>
      </c>
    </row>
    <row r="52" spans="2:37" ht="14.4" customHeight="1">
      <c r="B52" s="196" t="s">
        <v>333</v>
      </c>
      <c r="C52" s="197"/>
      <c r="D52" s="198"/>
      <c r="E52" s="198"/>
      <c r="F52" s="201"/>
      <c r="G52" s="198"/>
      <c r="H52" s="200"/>
      <c r="I52" s="349">
        <f t="shared" si="31"/>
        <v>0</v>
      </c>
      <c r="J52" s="385"/>
      <c r="K52" s="125"/>
      <c r="L52" s="77"/>
      <c r="M52" s="78"/>
      <c r="N52" s="132"/>
      <c r="O52" s="132"/>
      <c r="P52" s="132"/>
      <c r="Q52" s="78"/>
      <c r="R52" s="78"/>
      <c r="S52" s="166"/>
      <c r="U52" s="77"/>
      <c r="V52" s="78"/>
      <c r="W52" s="132"/>
      <c r="X52" s="132"/>
      <c r="Y52" s="132"/>
      <c r="Z52" s="78"/>
      <c r="AA52" s="78"/>
      <c r="AB52" s="167"/>
      <c r="AD52" s="77"/>
      <c r="AE52" s="78"/>
      <c r="AF52" s="132"/>
      <c r="AG52" s="132"/>
      <c r="AH52" s="132"/>
      <c r="AI52" s="78"/>
      <c r="AJ52" s="78"/>
      <c r="AK52" s="167"/>
    </row>
    <row r="53" spans="2:37" ht="14.4" customHeight="1">
      <c r="B53" s="332"/>
      <c r="C53" s="325" t="s">
        <v>356</v>
      </c>
      <c r="D53" s="325"/>
      <c r="E53" s="326"/>
      <c r="F53" s="326"/>
      <c r="G53" s="326"/>
      <c r="H53" s="326"/>
      <c r="I53" s="350">
        <f>SUM(I50:I52)</f>
        <v>0</v>
      </c>
      <c r="J53" s="385"/>
      <c r="K53" s="125"/>
      <c r="L53" s="77"/>
      <c r="M53" s="78"/>
      <c r="N53" s="132"/>
      <c r="O53" s="132"/>
      <c r="P53" s="132"/>
      <c r="Q53" s="78"/>
      <c r="R53" s="78"/>
      <c r="S53" s="166"/>
      <c r="U53" s="77"/>
      <c r="V53" s="78"/>
      <c r="W53" s="132"/>
      <c r="X53" s="132"/>
      <c r="Y53" s="132"/>
      <c r="Z53" s="78"/>
      <c r="AA53" s="78"/>
      <c r="AB53" s="167"/>
      <c r="AD53" s="77"/>
      <c r="AE53" s="78"/>
      <c r="AF53" s="132"/>
      <c r="AG53" s="132"/>
      <c r="AH53" s="132"/>
      <c r="AI53" s="78"/>
      <c r="AJ53" s="78"/>
      <c r="AK53" s="167"/>
    </row>
    <row r="54" spans="2:37" ht="15.6">
      <c r="B54" s="331"/>
      <c r="C54" s="327" t="s">
        <v>335</v>
      </c>
      <c r="D54" s="328"/>
      <c r="E54" s="328"/>
      <c r="F54" s="328"/>
      <c r="G54" s="328"/>
      <c r="H54" s="328"/>
      <c r="I54" s="348"/>
      <c r="J54" s="385"/>
      <c r="K54" s="125"/>
      <c r="L54" s="77"/>
      <c r="M54" s="78"/>
      <c r="N54" s="132"/>
      <c r="O54" s="132"/>
      <c r="P54" s="132"/>
      <c r="Q54" s="78"/>
      <c r="R54" s="78"/>
      <c r="S54" s="166"/>
      <c r="U54" s="77"/>
      <c r="V54" s="78"/>
      <c r="W54" s="132"/>
      <c r="X54" s="132"/>
      <c r="Y54" s="132"/>
      <c r="Z54" s="78"/>
      <c r="AA54" s="78"/>
      <c r="AB54" s="167"/>
      <c r="AD54" s="77"/>
      <c r="AE54" s="78"/>
      <c r="AF54" s="132"/>
      <c r="AG54" s="132"/>
      <c r="AH54" s="132"/>
      <c r="AI54" s="78"/>
      <c r="AJ54" s="78"/>
      <c r="AK54" s="167"/>
    </row>
    <row r="55" spans="2:37" ht="14.4" customHeight="1">
      <c r="B55" s="196" t="s">
        <v>336</v>
      </c>
      <c r="C55" s="197"/>
      <c r="D55" s="198"/>
      <c r="E55" s="198"/>
      <c r="F55" s="201"/>
      <c r="G55" s="198"/>
      <c r="H55" s="200"/>
      <c r="I55" s="349">
        <f>E55*F55*G55*H55</f>
        <v>0</v>
      </c>
      <c r="J55" s="385"/>
      <c r="K55" s="125"/>
      <c r="L55" s="77">
        <f>SUMIFS('Transaction List - Int Report 1'!$M$10:$M$115,'Transaction List - Int Report 1'!$D$10:$D$115,'Budget &amp; Fin Report-UKR'!L$9,'Transaction List - Int Report 1'!$B$10:$B$115,'Budget &amp; Fin Report-UKR'!$B55)</f>
        <v>0</v>
      </c>
      <c r="M55" s="78">
        <f>SUMIFS('Transaction List - Int Report 1'!$M$10:$M$115,'Transaction List - Int Report 1'!$D$10:$D$115,'Budget &amp; Fin Report-UKR'!M$9,'Transaction List - Int Report 1'!$B$10:$B$115,'Budget &amp; Fin Report-UKR'!$B55)</f>
        <v>0</v>
      </c>
      <c r="N55" s="132">
        <f>SUMIFS('Transaction List - Int Report 1'!$M$10:$M$115,'Transaction List - Int Report 1'!$D$10:$D$115,'Budget &amp; Fin Report-UKR'!N$9,'Transaction List - Int Report 1'!$B$10:$B$115,'Budget &amp; Fin Report-UKR'!$B55)</f>
        <v>0</v>
      </c>
      <c r="O55" s="132">
        <f>SUMIFS('Transaction List - Int Report 1'!$M$10:$M$115,'Transaction List - Int Report 1'!$D$10:$D$115,'Budget &amp; Fin Report-UKR'!O$9,'Transaction List - Int Report 1'!$B$10:$B$115,'Budget &amp; Fin Report-UKR'!$B55)</f>
        <v>0</v>
      </c>
      <c r="P55" s="132">
        <f>SUMIFS('Transaction List - Int Report 1'!$M$10:$M$115,'Transaction List - Int Report 1'!$D$10:$D$115,'Budget &amp; Fin Report-UKR'!P$9,'Transaction List - Int Report 1'!$B$10:$B$115,'Budget &amp; Fin Report-UKR'!$B55)</f>
        <v>0</v>
      </c>
      <c r="Q55" s="78">
        <f>SUMIFS('Transaction List - Int Report 1'!$M$10:$M$115,'Transaction List - Int Report 1'!$D$10:$D$115,'Budget &amp; Fin Report-UKR'!Q$9,'Transaction List - Int Report 1'!$B$10:$B$115,'Budget &amp; Fin Report-UKR'!$B55)</f>
        <v>0</v>
      </c>
      <c r="R55" s="78">
        <f t="shared" si="26"/>
        <v>0</v>
      </c>
      <c r="S55" s="166" t="e">
        <f t="shared" si="24"/>
        <v>#DIV/0!</v>
      </c>
      <c r="U55" s="77">
        <f>SUMIFS('Transaction List - Int Report 2'!$M$10:$M$115,'Transaction List - Int Report 2'!$D$10:$D$115,'Budget &amp; Fin Report-UKR'!U$9,'Transaction List - Int Report 2'!$B$10:$B$115,'Budget &amp; Fin Report-UKR'!$B55)</f>
        <v>0</v>
      </c>
      <c r="V55" s="78">
        <f>SUMIFS('Transaction List - Int Report 2'!$M$10:$M$115,'Transaction List - Int Report 2'!$D$10:$D$115,'Budget &amp; Fin Report-UKR'!V$9,'Transaction List - Int Report 2'!$B$10:$B$115,'Budget &amp; Fin Report-UKR'!$B55)</f>
        <v>0</v>
      </c>
      <c r="W55" s="132">
        <f>SUMIFS('Transaction List - Int Report 2'!$M$10:$M$115,'Transaction List - Int Report 2'!$D$10:$D$115,'Budget &amp; Fin Report-UKR'!W$9,'Transaction List - Int Report 2'!$B$10:$B$115,'Budget &amp; Fin Report-UKR'!$B55)</f>
        <v>0</v>
      </c>
      <c r="X55" s="132">
        <f>SUMIFS('Transaction List - Int Report 2'!$M$10:$M$115,'Transaction List - Int Report 2'!$D$10:$D$115,'Budget &amp; Fin Report-UKR'!X$9,'Transaction List - Int Report 2'!$B$10:$B$115,'Budget &amp; Fin Report-UKR'!$B55)</f>
        <v>0</v>
      </c>
      <c r="Y55" s="132">
        <f>SUMIFS('Transaction List - Int Report 2'!$M$10:$M$115,'Transaction List - Int Report 2'!$D$10:$D$115,'Budget &amp; Fin Report-UKR'!Y$9,'Transaction List - Int Report 2'!$B$10:$B$115,'Budget &amp; Fin Report-UKR'!$B55)</f>
        <v>0</v>
      </c>
      <c r="Z55" s="78">
        <f>SUMIFS('Transaction List - Int Report 2'!$M$10:$M$115,'Transaction List - Int Report 2'!$D$10:$D$115,'Budget &amp; Fin Report-UKR'!Z$9,'Transaction List - Int Report 2'!$B$10:$B$115,'Budget &amp; Fin Report-UKR'!$B55)</f>
        <v>0</v>
      </c>
      <c r="AA55" s="78">
        <f t="shared" si="27"/>
        <v>0</v>
      </c>
      <c r="AB55" s="167" t="e">
        <f t="shared" si="28"/>
        <v>#DIV/0!</v>
      </c>
      <c r="AD55" s="77">
        <f>SUMIFS('Transaction List - Final Report'!$M$10:$M$115,'Transaction List - Final Report'!$D$10:$D$115,'Budget &amp; Fin Report-UKR'!AD$9,'Transaction List - Final Report'!$B$10:$B$115,'Budget &amp; Fin Report-UKR'!$B55)</f>
        <v>0</v>
      </c>
      <c r="AE55" s="78">
        <f>SUMIFS('Transaction List - Final Report'!$M$10:$M$115,'Transaction List - Final Report'!$D$10:$D$115,'Budget &amp; Fin Report-UKR'!AE$9,'Transaction List - Final Report'!$B$10:$B$115,'Budget &amp; Fin Report-UKR'!$B55)</f>
        <v>0</v>
      </c>
      <c r="AF55" s="132">
        <f>SUMIFS('Transaction List - Final Report'!$M$10:$M$115,'Transaction List - Final Report'!$D$10:$D$115,'Budget &amp; Fin Report-UKR'!AF$9,'Transaction List - Final Report'!$B$10:$B$115,'Budget &amp; Fin Report-UKR'!$B55)</f>
        <v>0</v>
      </c>
      <c r="AG55" s="132">
        <f>SUMIFS('Transaction List - Final Report'!$M$10:$M$115,'Transaction List - Final Report'!$D$10:$D$115,'Budget &amp; Fin Report-UKR'!AG$9,'Transaction List - Final Report'!$B$10:$B$115,'Budget &amp; Fin Report-UKR'!$B55)</f>
        <v>0</v>
      </c>
      <c r="AH55" s="132">
        <f>SUMIFS('Transaction List - Final Report'!$M$10:$M$115,'Transaction List - Final Report'!$D$10:$D$115,'Budget &amp; Fin Report-UKR'!AH$9,'Transaction List - Final Report'!$B$10:$B$115,'Budget &amp; Fin Report-UKR'!$B55)</f>
        <v>0</v>
      </c>
      <c r="AI55" s="78">
        <f>SUMIFS('Transaction List - Final Report'!$M$10:$M$115,'Transaction List - Final Report'!$D$10:$D$115,'Budget &amp; Fin Report-UKR'!AI$9,'Transaction List - Final Report'!$B$10:$B$115,'Budget &amp; Fin Report-UKR'!$B55)</f>
        <v>0</v>
      </c>
      <c r="AJ55" s="78">
        <f t="shared" si="29"/>
        <v>0</v>
      </c>
      <c r="AK55" s="166" t="e">
        <f t="shared" si="30"/>
        <v>#DIV/0!</v>
      </c>
    </row>
    <row r="56" spans="2:37" ht="14.4" customHeight="1">
      <c r="B56" s="196" t="s">
        <v>337</v>
      </c>
      <c r="C56" s="197"/>
      <c r="D56" s="198"/>
      <c r="E56" s="198"/>
      <c r="F56" s="201"/>
      <c r="G56" s="198"/>
      <c r="H56" s="200"/>
      <c r="I56" s="349">
        <f>E56*F56*G56*H56</f>
        <v>0</v>
      </c>
      <c r="J56" s="385"/>
      <c r="K56" s="125"/>
      <c r="L56" s="77">
        <f>SUMIFS('Transaction List - Int Report 1'!$M$10:$M$115,'Transaction List - Int Report 1'!$D$10:$D$115,'Budget &amp; Fin Report-UKR'!L$9,'Transaction List - Int Report 1'!$B$10:$B$115,'Budget &amp; Fin Report-UKR'!$B56)</f>
        <v>0</v>
      </c>
      <c r="M56" s="78">
        <f>SUMIFS('Transaction List - Int Report 1'!$M$10:$M$115,'Transaction List - Int Report 1'!$D$10:$D$115,'Budget &amp; Fin Report-UKR'!M$9,'Transaction List - Int Report 1'!$B$10:$B$115,'Budget &amp; Fin Report-UKR'!$B56)</f>
        <v>0</v>
      </c>
      <c r="N56" s="132">
        <f>SUMIFS('Transaction List - Int Report 1'!$M$10:$M$115,'Transaction List - Int Report 1'!$D$10:$D$115,'Budget &amp; Fin Report-UKR'!N$9,'Transaction List - Int Report 1'!$B$10:$B$115,'Budget &amp; Fin Report-UKR'!$B56)</f>
        <v>0</v>
      </c>
      <c r="O56" s="132">
        <f>SUMIFS('Transaction List - Int Report 1'!$M$10:$M$115,'Transaction List - Int Report 1'!$D$10:$D$115,'Budget &amp; Fin Report-UKR'!O$9,'Transaction List - Int Report 1'!$B$10:$B$115,'Budget &amp; Fin Report-UKR'!$B56)</f>
        <v>0</v>
      </c>
      <c r="P56" s="132">
        <f>SUMIFS('Transaction List - Int Report 1'!$M$10:$M$115,'Transaction List - Int Report 1'!$D$10:$D$115,'Budget &amp; Fin Report-UKR'!P$9,'Transaction List - Int Report 1'!$B$10:$B$115,'Budget &amp; Fin Report-UKR'!$B56)</f>
        <v>0</v>
      </c>
      <c r="Q56" s="78">
        <f>SUMIFS('Transaction List - Int Report 1'!$M$10:$M$115,'Transaction List - Int Report 1'!$D$10:$D$115,'Budget &amp; Fin Report-UKR'!Q$9,'Transaction List - Int Report 1'!$B$10:$B$115,'Budget &amp; Fin Report-UKR'!$B56)</f>
        <v>0</v>
      </c>
      <c r="R56" s="78">
        <f>SUM(L56:Q56)</f>
        <v>0</v>
      </c>
      <c r="S56" s="166" t="e">
        <f t="shared" si="24"/>
        <v>#DIV/0!</v>
      </c>
      <c r="U56" s="77">
        <f>SUMIFS('Transaction List - Int Report 2'!$M$10:$M$115,'Transaction List - Int Report 2'!$D$10:$D$115,'Budget &amp; Fin Report-UKR'!U$9,'Transaction List - Int Report 2'!$B$10:$B$115,'Budget &amp; Fin Report-UKR'!$B56)</f>
        <v>0</v>
      </c>
      <c r="V56" s="78">
        <f>SUMIFS('Transaction List - Int Report 2'!$M$10:$M$115,'Transaction List - Int Report 2'!$D$10:$D$115,'Budget &amp; Fin Report-UKR'!V$9,'Transaction List - Int Report 2'!$B$10:$B$115,'Budget &amp; Fin Report-UKR'!$B56)</f>
        <v>0</v>
      </c>
      <c r="W56" s="132">
        <f>SUMIFS('Transaction List - Int Report 2'!$M$10:$M$115,'Transaction List - Int Report 2'!$D$10:$D$115,'Budget &amp; Fin Report-UKR'!W$9,'Transaction List - Int Report 2'!$B$10:$B$115,'Budget &amp; Fin Report-UKR'!$B56)</f>
        <v>0</v>
      </c>
      <c r="X56" s="132">
        <f>SUMIFS('Transaction List - Int Report 2'!$M$10:$M$115,'Transaction List - Int Report 2'!$D$10:$D$115,'Budget &amp; Fin Report-UKR'!X$9,'Transaction List - Int Report 2'!$B$10:$B$115,'Budget &amp; Fin Report-UKR'!$B56)</f>
        <v>0</v>
      </c>
      <c r="Y56" s="132">
        <f>SUMIFS('Transaction List - Int Report 2'!$M$10:$M$115,'Transaction List - Int Report 2'!$D$10:$D$115,'Budget &amp; Fin Report-UKR'!Y$9,'Transaction List - Int Report 2'!$B$10:$B$115,'Budget &amp; Fin Report-UKR'!$B56)</f>
        <v>0</v>
      </c>
      <c r="Z56" s="78">
        <f>SUMIFS('Transaction List - Int Report 2'!$M$10:$M$115,'Transaction List - Int Report 2'!$D$10:$D$115,'Budget &amp; Fin Report-UKR'!Z$9,'Transaction List - Int Report 2'!$B$10:$B$115,'Budget &amp; Fin Report-UKR'!$B56)</f>
        <v>0</v>
      </c>
      <c r="AA56" s="78">
        <f>SUM(U56:Z56)</f>
        <v>0</v>
      </c>
      <c r="AB56" s="167" t="e">
        <f t="shared" si="28"/>
        <v>#DIV/0!</v>
      </c>
      <c r="AD56" s="77">
        <f>SUMIFS('Transaction List - Final Report'!$M$10:$M$115,'Transaction List - Final Report'!$D$10:$D$115,'Budget &amp; Fin Report-UKR'!AD$9,'Transaction List - Final Report'!$B$10:$B$115,'Budget &amp; Fin Report-UKR'!$B56)</f>
        <v>0</v>
      </c>
      <c r="AE56" s="78">
        <f>SUMIFS('Transaction List - Final Report'!$M$10:$M$115,'Transaction List - Final Report'!$D$10:$D$115,'Budget &amp; Fin Report-UKR'!AE$9,'Transaction List - Final Report'!$B$10:$B$115,'Budget &amp; Fin Report-UKR'!$B56)</f>
        <v>0</v>
      </c>
      <c r="AF56" s="132">
        <f>SUMIFS('Transaction List - Final Report'!$M$10:$M$115,'Transaction List - Final Report'!$D$10:$D$115,'Budget &amp; Fin Report-UKR'!AF$9,'Transaction List - Final Report'!$B$10:$B$115,'Budget &amp; Fin Report-UKR'!$B56)</f>
        <v>0</v>
      </c>
      <c r="AG56" s="132">
        <f>SUMIFS('Transaction List - Final Report'!$M$10:$M$115,'Transaction List - Final Report'!$D$10:$D$115,'Budget &amp; Fin Report-UKR'!AG$9,'Transaction List - Final Report'!$B$10:$B$115,'Budget &amp; Fin Report-UKR'!$B56)</f>
        <v>0</v>
      </c>
      <c r="AH56" s="132">
        <f>SUMIFS('Transaction List - Final Report'!$M$10:$M$115,'Transaction List - Final Report'!$D$10:$D$115,'Budget &amp; Fin Report-UKR'!AH$9,'Transaction List - Final Report'!$B$10:$B$115,'Budget &amp; Fin Report-UKR'!$B56)</f>
        <v>0</v>
      </c>
      <c r="AI56" s="78">
        <f>SUMIFS('Transaction List - Final Report'!$M$10:$M$115,'Transaction List - Final Report'!$D$10:$D$115,'Budget &amp; Fin Report-UKR'!AI$9,'Transaction List - Final Report'!$B$10:$B$115,'Budget &amp; Fin Report-UKR'!$B56)</f>
        <v>0</v>
      </c>
      <c r="AJ56" s="78">
        <f t="shared" si="29"/>
        <v>0</v>
      </c>
      <c r="AK56" s="167" t="e">
        <f t="shared" si="30"/>
        <v>#DIV/0!</v>
      </c>
    </row>
    <row r="57" spans="2:37" ht="14.4" customHeight="1">
      <c r="B57" s="196" t="s">
        <v>337</v>
      </c>
      <c r="C57" s="197"/>
      <c r="D57" s="198"/>
      <c r="E57" s="198"/>
      <c r="F57" s="201"/>
      <c r="G57" s="198"/>
      <c r="H57" s="200"/>
      <c r="I57" s="349">
        <f>E57*F57*G57*H57</f>
        <v>0</v>
      </c>
      <c r="J57" s="385"/>
      <c r="K57" s="125"/>
      <c r="L57" s="77"/>
      <c r="M57" s="78"/>
      <c r="N57" s="132"/>
      <c r="O57" s="132"/>
      <c r="P57" s="132"/>
      <c r="Q57" s="78"/>
      <c r="R57" s="78"/>
      <c r="S57" s="166"/>
      <c r="U57" s="77"/>
      <c r="V57" s="78"/>
      <c r="W57" s="132"/>
      <c r="X57" s="132"/>
      <c r="Y57" s="132"/>
      <c r="Z57" s="78"/>
      <c r="AA57" s="78"/>
      <c r="AB57" s="167"/>
      <c r="AD57" s="77"/>
      <c r="AE57" s="78"/>
      <c r="AF57" s="132"/>
      <c r="AG57" s="132"/>
      <c r="AH57" s="132"/>
      <c r="AI57" s="78"/>
      <c r="AJ57" s="78"/>
      <c r="AK57" s="167"/>
    </row>
    <row r="58" spans="2:37" ht="14.4" customHeight="1">
      <c r="B58" s="332"/>
      <c r="C58" s="325" t="s">
        <v>357</v>
      </c>
      <c r="D58" s="325"/>
      <c r="E58" s="326"/>
      <c r="F58" s="326"/>
      <c r="G58" s="326"/>
      <c r="H58" s="326"/>
      <c r="I58" s="350">
        <f>SUM(I55:I57)</f>
        <v>0</v>
      </c>
      <c r="J58" s="385"/>
      <c r="K58" s="125"/>
      <c r="L58" s="77"/>
      <c r="M58" s="78"/>
      <c r="N58" s="132"/>
      <c r="O58" s="132"/>
      <c r="P58" s="132"/>
      <c r="Q58" s="78"/>
      <c r="R58" s="78"/>
      <c r="S58" s="166"/>
      <c r="U58" s="77"/>
      <c r="V58" s="78"/>
      <c r="W58" s="132"/>
      <c r="X58" s="132"/>
      <c r="Y58" s="132"/>
      <c r="Z58" s="78"/>
      <c r="AA58" s="78"/>
      <c r="AB58" s="167"/>
      <c r="AD58" s="77"/>
      <c r="AE58" s="78"/>
      <c r="AF58" s="132"/>
      <c r="AG58" s="132"/>
      <c r="AH58" s="132"/>
      <c r="AI58" s="78"/>
      <c r="AJ58" s="78"/>
      <c r="AK58" s="167"/>
    </row>
    <row r="59" spans="2:37" ht="15" customHeight="1" thickBot="1">
      <c r="B59" s="333"/>
      <c r="C59" s="334" t="s">
        <v>338</v>
      </c>
      <c r="D59" s="334"/>
      <c r="E59" s="335"/>
      <c r="F59" s="335"/>
      <c r="G59" s="335"/>
      <c r="H59" s="335"/>
      <c r="I59" s="351">
        <f>SUM(I48+I53+I58)</f>
        <v>0</v>
      </c>
      <c r="J59" s="385"/>
      <c r="K59" s="125"/>
      <c r="L59" s="77"/>
      <c r="M59" s="78"/>
      <c r="N59" s="132"/>
      <c r="O59" s="132"/>
      <c r="P59" s="132"/>
      <c r="Q59" s="78"/>
      <c r="R59" s="78"/>
      <c r="S59" s="166"/>
      <c r="U59" s="77"/>
      <c r="V59" s="78"/>
      <c r="W59" s="132"/>
      <c r="X59" s="132"/>
      <c r="Y59" s="132"/>
      <c r="Z59" s="78"/>
      <c r="AA59" s="78"/>
      <c r="AB59" s="167"/>
      <c r="AD59" s="77"/>
      <c r="AE59" s="78"/>
      <c r="AF59" s="132"/>
      <c r="AG59" s="132"/>
      <c r="AH59" s="132"/>
      <c r="AI59" s="78"/>
      <c r="AJ59" s="78"/>
      <c r="AK59" s="167"/>
    </row>
    <row r="60" spans="2:37" ht="15.6">
      <c r="B60" s="329"/>
      <c r="C60" s="336" t="s">
        <v>367</v>
      </c>
      <c r="D60" s="337"/>
      <c r="E60" s="337"/>
      <c r="F60" s="337"/>
      <c r="G60" s="330"/>
      <c r="H60" s="330"/>
      <c r="I60" s="347"/>
      <c r="J60" s="385"/>
      <c r="K60" s="123"/>
      <c r="L60" s="368" t="str">
        <f>C60</f>
        <v xml:space="preserve">C.2 Підкатегорія 2: Витрати на проведення заходів у області Х: </v>
      </c>
      <c r="M60" s="369"/>
      <c r="N60" s="369"/>
      <c r="O60" s="369"/>
      <c r="P60" s="369"/>
      <c r="Q60" s="369"/>
      <c r="R60" s="369"/>
      <c r="S60" s="370"/>
      <c r="U60" s="368" t="str">
        <f>L60</f>
        <v xml:space="preserve">C.2 Підкатегорія 2: Витрати на проведення заходів у області Х: </v>
      </c>
      <c r="V60" s="369"/>
      <c r="W60" s="369"/>
      <c r="X60" s="369"/>
      <c r="Y60" s="369"/>
      <c r="Z60" s="369"/>
      <c r="AA60" s="369"/>
      <c r="AB60" s="370"/>
      <c r="AD60" s="368" t="str">
        <f>U60</f>
        <v xml:space="preserve">C.2 Підкатегорія 2: Витрати на проведення заходів у області Х: </v>
      </c>
      <c r="AE60" s="369"/>
      <c r="AF60" s="369"/>
      <c r="AG60" s="369"/>
      <c r="AH60" s="369"/>
      <c r="AI60" s="369"/>
      <c r="AJ60" s="369"/>
      <c r="AK60" s="370"/>
    </row>
    <row r="61" spans="2:37" ht="15.6">
      <c r="B61" s="331"/>
      <c r="C61" s="327" t="s">
        <v>346</v>
      </c>
      <c r="D61" s="328"/>
      <c r="E61" s="328"/>
      <c r="F61" s="328"/>
      <c r="G61" s="328"/>
      <c r="H61" s="328"/>
      <c r="I61" s="348"/>
      <c r="J61" s="385"/>
      <c r="K61" s="125"/>
      <c r="L61" s="77">
        <f>SUMIFS('Transaction List - Int Report 1'!$M$10:$M$115,'Transaction List - Int Report 1'!$D$10:$D$115,'Budget &amp; Fin Report-UKR'!L$9,'Transaction List - Int Report 1'!$B$10:$B$115,'Budget &amp; Fin Report-UKR'!$B61)</f>
        <v>0</v>
      </c>
      <c r="M61" s="78">
        <f>SUMIFS('Transaction List - Int Report 1'!$M$10:$M$115,'Transaction List - Int Report 1'!$D$10:$D$115,'Budget &amp; Fin Report-UKR'!M$9,'Transaction List - Int Report 1'!$B$10:$B$115,'Budget &amp; Fin Report-UKR'!$B61)</f>
        <v>0</v>
      </c>
      <c r="N61" s="132">
        <f>SUMIFS('Transaction List - Int Report 1'!$M$10:$M$115,'Transaction List - Int Report 1'!$D$10:$D$115,'Budget &amp; Fin Report-UKR'!N$9,'Transaction List - Int Report 1'!$B$10:$B$115,'Budget &amp; Fin Report-UKR'!$B61)</f>
        <v>0</v>
      </c>
      <c r="O61" s="132">
        <f>SUMIFS('Transaction List - Int Report 1'!$M$10:$M$115,'Transaction List - Int Report 1'!$D$10:$D$115,'Budget &amp; Fin Report-UKR'!O$9,'Transaction List - Int Report 1'!$B$10:$B$115,'Budget &amp; Fin Report-UKR'!$B61)</f>
        <v>0</v>
      </c>
      <c r="P61" s="132">
        <f>SUMIFS('Transaction List - Int Report 1'!$M$10:$M$115,'Transaction List - Int Report 1'!$D$10:$D$115,'Budget &amp; Fin Report-UKR'!P$9,'Transaction List - Int Report 1'!$B$10:$B$115,'Budget &amp; Fin Report-UKR'!$B61)</f>
        <v>0</v>
      </c>
      <c r="Q61" s="78">
        <f>SUMIFS('Transaction List - Int Report 1'!$M$10:$M$115,'Transaction List - Int Report 1'!$D$10:$D$115,'Budget &amp; Fin Report-UKR'!Q$9,'Transaction List - Int Report 1'!$B$10:$B$115,'Budget &amp; Fin Report-UKR'!$B61)</f>
        <v>0</v>
      </c>
      <c r="R61" s="78">
        <f>SUM(L61:Q61)</f>
        <v>0</v>
      </c>
      <c r="S61" s="167" t="e">
        <f t="shared" si="24"/>
        <v>#DIV/0!</v>
      </c>
      <c r="U61" s="77">
        <f>SUMIFS('Transaction List - Int Report 2'!$M$10:$M$115,'Transaction List - Int Report 2'!$D$10:$D$115,'Budget &amp; Fin Report-UKR'!U$9,'Transaction List - Int Report 2'!$B$10:$B$115,'Budget &amp; Fin Report-UKR'!$B61)</f>
        <v>0</v>
      </c>
      <c r="V61" s="78">
        <f>SUMIFS('Transaction List - Int Report 2'!$M$10:$M$115,'Transaction List - Int Report 2'!$D$10:$D$115,'Budget &amp; Fin Report-UKR'!V$9,'Transaction List - Int Report 2'!$B$10:$B$115,'Budget &amp; Fin Report-UKR'!$B61)</f>
        <v>0</v>
      </c>
      <c r="W61" s="132">
        <f>SUMIFS('Transaction List - Int Report 2'!$M$10:$M$115,'Transaction List - Int Report 2'!$D$10:$D$115,'Budget &amp; Fin Report-UKR'!W$9,'Transaction List - Int Report 2'!$B$10:$B$115,'Budget &amp; Fin Report-UKR'!$B61)</f>
        <v>0</v>
      </c>
      <c r="X61" s="132">
        <f>SUMIFS('Transaction List - Int Report 2'!$M$10:$M$115,'Transaction List - Int Report 2'!$D$10:$D$115,'Budget &amp; Fin Report-UKR'!X$9,'Transaction List - Int Report 2'!$B$10:$B$115,'Budget &amp; Fin Report-UKR'!$B61)</f>
        <v>0</v>
      </c>
      <c r="Y61" s="132">
        <f>SUMIFS('Transaction List - Int Report 2'!$M$10:$M$115,'Transaction List - Int Report 2'!$D$10:$D$115,'Budget &amp; Fin Report-UKR'!Y$9,'Transaction List - Int Report 2'!$B$10:$B$115,'Budget &amp; Fin Report-UKR'!$B61)</f>
        <v>0</v>
      </c>
      <c r="Z61" s="78">
        <f>SUMIFS('Transaction List - Int Report 2'!$M$10:$M$115,'Transaction List - Int Report 2'!$D$10:$D$115,'Budget &amp; Fin Report-UKR'!Z$9,'Transaction List - Int Report 2'!$B$10:$B$115,'Budget &amp; Fin Report-UKR'!$B61)</f>
        <v>0</v>
      </c>
      <c r="AA61" s="78">
        <f>SUM(U61:Z61)</f>
        <v>0</v>
      </c>
      <c r="AB61" s="167" t="e">
        <f>AA61/I61</f>
        <v>#DIV/0!</v>
      </c>
      <c r="AD61" s="77">
        <f>SUMIFS('Transaction List - Final Report'!$M$10:$M$115,'Transaction List - Final Report'!$D$10:$D$115,'Budget &amp; Fin Report-UKR'!AD$9,'Transaction List - Final Report'!$B$10:$B$115,'Budget &amp; Fin Report-UKR'!$B61)</f>
        <v>0</v>
      </c>
      <c r="AE61" s="78">
        <f>SUMIFS('Transaction List - Final Report'!$M$10:$M$115,'Transaction List - Final Report'!$D$10:$D$115,'Budget &amp; Fin Report-UKR'!AE$9,'Transaction List - Final Report'!$B$10:$B$115,'Budget &amp; Fin Report-UKR'!$B61)</f>
        <v>0</v>
      </c>
      <c r="AF61" s="132">
        <f>SUMIFS('Transaction List - Final Report'!$M$10:$M$115,'Transaction List - Final Report'!$D$10:$D$115,'Budget &amp; Fin Report-UKR'!AF$9,'Transaction List - Final Report'!$B$10:$B$115,'Budget &amp; Fin Report-UKR'!$B61)</f>
        <v>0</v>
      </c>
      <c r="AG61" s="132">
        <f>SUMIFS('Transaction List - Final Report'!$M$10:$M$115,'Transaction List - Final Report'!$D$10:$D$115,'Budget &amp; Fin Report-UKR'!AG$9,'Transaction List - Final Report'!$B$10:$B$115,'Budget &amp; Fin Report-UKR'!$B61)</f>
        <v>0</v>
      </c>
      <c r="AH61" s="132">
        <f>SUMIFS('Transaction List - Final Report'!$M$10:$M$115,'Transaction List - Final Report'!$D$10:$D$115,'Budget &amp; Fin Report-UKR'!AH$9,'Transaction List - Final Report'!$B$10:$B$115,'Budget &amp; Fin Report-UKR'!$B61)</f>
        <v>0</v>
      </c>
      <c r="AI61" s="78">
        <f>SUMIFS('Transaction List - Final Report'!$M$10:$M$115,'Transaction List - Final Report'!$D$10:$D$115,'Budget &amp; Fin Report-UKR'!AI$9,'Transaction List - Final Report'!$B$10:$B$115,'Budget &amp; Fin Report-UKR'!$B61)</f>
        <v>0</v>
      </c>
      <c r="AJ61" s="78">
        <f>SUM(AD61:AI61)</f>
        <v>0</v>
      </c>
      <c r="AK61" s="165" t="e">
        <f>AJ61/I61</f>
        <v>#DIV/0!</v>
      </c>
    </row>
    <row r="62" spans="2:37" ht="14.4" customHeight="1">
      <c r="B62" s="196" t="s">
        <v>347</v>
      </c>
      <c r="C62" s="197"/>
      <c r="D62" s="198"/>
      <c r="E62" s="198"/>
      <c r="F62" s="201"/>
      <c r="G62" s="198"/>
      <c r="H62" s="200"/>
      <c r="I62" s="349">
        <f>E62*F62*G62*H62</f>
        <v>0</v>
      </c>
      <c r="J62" s="385"/>
      <c r="K62" s="125"/>
      <c r="L62" s="77">
        <f>SUMIFS('Transaction List - Int Report 1'!$M$10:$M$115,'Transaction List - Int Report 1'!$D$10:$D$115,'Budget &amp; Fin Report-UKR'!L$9,'Transaction List - Int Report 1'!$B$10:$B$115,'Budget &amp; Fin Report-UKR'!$B62)</f>
        <v>0</v>
      </c>
      <c r="M62" s="78">
        <f>SUMIFS('Transaction List - Int Report 1'!$M$10:$M$115,'Transaction List - Int Report 1'!$D$10:$D$115,'Budget &amp; Fin Report-UKR'!M$9,'Transaction List - Int Report 1'!$B$10:$B$115,'Budget &amp; Fin Report-UKR'!$B62)</f>
        <v>0</v>
      </c>
      <c r="N62" s="132">
        <f>SUMIFS('Transaction List - Int Report 1'!$M$10:$M$115,'Transaction List - Int Report 1'!$D$10:$D$115,'Budget &amp; Fin Report-UKR'!N$9,'Transaction List - Int Report 1'!$B$10:$B$115,'Budget &amp; Fin Report-UKR'!$B62)</f>
        <v>0</v>
      </c>
      <c r="O62" s="132">
        <f>SUMIFS('Transaction List - Int Report 1'!$M$10:$M$115,'Transaction List - Int Report 1'!$D$10:$D$115,'Budget &amp; Fin Report-UKR'!O$9,'Transaction List - Int Report 1'!$B$10:$B$115,'Budget &amp; Fin Report-UKR'!$B62)</f>
        <v>0</v>
      </c>
      <c r="P62" s="132">
        <f>SUMIFS('Transaction List - Int Report 1'!$M$10:$M$115,'Transaction List - Int Report 1'!$D$10:$D$115,'Budget &amp; Fin Report-UKR'!P$9,'Transaction List - Int Report 1'!$B$10:$B$115,'Budget &amp; Fin Report-UKR'!$B62)</f>
        <v>0</v>
      </c>
      <c r="Q62" s="78">
        <f>SUMIFS('Transaction List - Int Report 1'!$M$10:$M$115,'Transaction List - Int Report 1'!$D$10:$D$115,'Budget &amp; Fin Report-UKR'!Q$9,'Transaction List - Int Report 1'!$B$10:$B$115,'Budget &amp; Fin Report-UKR'!$B62)</f>
        <v>0</v>
      </c>
      <c r="R62" s="78">
        <f t="shared" ref="R62:R68" si="32">SUM(L62:Q62)</f>
        <v>0</v>
      </c>
      <c r="S62" s="167" t="e">
        <f t="shared" si="24"/>
        <v>#DIV/0!</v>
      </c>
      <c r="U62" s="77">
        <f>SUMIFS('Transaction List - Int Report 2'!$M$10:$M$115,'Transaction List - Int Report 2'!$D$10:$D$115,'Budget &amp; Fin Report-UKR'!U$9,'Transaction List - Int Report 2'!$B$10:$B$115,'Budget &amp; Fin Report-UKR'!$B62)</f>
        <v>0</v>
      </c>
      <c r="V62" s="78">
        <f>SUMIFS('Transaction List - Int Report 2'!$M$10:$M$115,'Transaction List - Int Report 2'!$D$10:$D$115,'Budget &amp; Fin Report-UKR'!V$9,'Transaction List - Int Report 2'!$B$10:$B$115,'Budget &amp; Fin Report-UKR'!$B62)</f>
        <v>0</v>
      </c>
      <c r="W62" s="132">
        <f>SUMIFS('Transaction List - Int Report 2'!$M$10:$M$115,'Transaction List - Int Report 2'!$D$10:$D$115,'Budget &amp; Fin Report-UKR'!W$9,'Transaction List - Int Report 2'!$B$10:$B$115,'Budget &amp; Fin Report-UKR'!$B62)</f>
        <v>0</v>
      </c>
      <c r="X62" s="132">
        <f>SUMIFS('Transaction List - Int Report 2'!$M$10:$M$115,'Transaction List - Int Report 2'!$D$10:$D$115,'Budget &amp; Fin Report-UKR'!X$9,'Transaction List - Int Report 2'!$B$10:$B$115,'Budget &amp; Fin Report-UKR'!$B62)</f>
        <v>0</v>
      </c>
      <c r="Y62" s="132">
        <f>SUMIFS('Transaction List - Int Report 2'!$M$10:$M$115,'Transaction List - Int Report 2'!$D$10:$D$115,'Budget &amp; Fin Report-UKR'!Y$9,'Transaction List - Int Report 2'!$B$10:$B$115,'Budget &amp; Fin Report-UKR'!$B62)</f>
        <v>0</v>
      </c>
      <c r="Z62" s="78">
        <f>SUMIFS('Transaction List - Int Report 2'!$M$10:$M$115,'Transaction List - Int Report 2'!$D$10:$D$115,'Budget &amp; Fin Report-UKR'!Z$9,'Transaction List - Int Report 2'!$B$10:$B$115,'Budget &amp; Fin Report-UKR'!$B62)</f>
        <v>0</v>
      </c>
      <c r="AA62" s="78">
        <f t="shared" ref="AA62:AA68" si="33">SUM(U62:Z62)</f>
        <v>0</v>
      </c>
      <c r="AB62" s="167" t="e">
        <f t="shared" ref="AB62:AB72" si="34">AA62/I62</f>
        <v>#DIV/0!</v>
      </c>
      <c r="AD62" s="77">
        <f>SUMIFS('Transaction List - Final Report'!$M$10:$M$115,'Transaction List - Final Report'!$D$10:$D$115,'Budget &amp; Fin Report-UKR'!AD$9,'Transaction List - Final Report'!$B$10:$B$115,'Budget &amp; Fin Report-UKR'!$B62)</f>
        <v>0</v>
      </c>
      <c r="AE62" s="78">
        <f>SUMIFS('Transaction List - Final Report'!$M$10:$M$115,'Transaction List - Final Report'!$D$10:$D$115,'Budget &amp; Fin Report-UKR'!AE$9,'Transaction List - Final Report'!$B$10:$B$115,'Budget &amp; Fin Report-UKR'!$B62)</f>
        <v>0</v>
      </c>
      <c r="AF62" s="132">
        <f>SUMIFS('Transaction List - Final Report'!$M$10:$M$115,'Transaction List - Final Report'!$D$10:$D$115,'Budget &amp; Fin Report-UKR'!AF$9,'Transaction List - Final Report'!$B$10:$B$115,'Budget &amp; Fin Report-UKR'!$B62)</f>
        <v>0</v>
      </c>
      <c r="AG62" s="132">
        <f>SUMIFS('Transaction List - Final Report'!$M$10:$M$115,'Transaction List - Final Report'!$D$10:$D$115,'Budget &amp; Fin Report-UKR'!AG$9,'Transaction List - Final Report'!$B$10:$B$115,'Budget &amp; Fin Report-UKR'!$B62)</f>
        <v>0</v>
      </c>
      <c r="AH62" s="132">
        <f>SUMIFS('Transaction List - Final Report'!$M$10:$M$115,'Transaction List - Final Report'!$D$10:$D$115,'Budget &amp; Fin Report-UKR'!AH$9,'Transaction List - Final Report'!$B$10:$B$115,'Budget &amp; Fin Report-UKR'!$B62)</f>
        <v>0</v>
      </c>
      <c r="AI62" s="78">
        <f>SUMIFS('Transaction List - Final Report'!$M$10:$M$115,'Transaction List - Final Report'!$D$10:$D$115,'Budget &amp; Fin Report-UKR'!AI$9,'Transaction List - Final Report'!$B$10:$B$115,'Budget &amp; Fin Report-UKR'!$B62)</f>
        <v>0</v>
      </c>
      <c r="AJ62" s="78">
        <f t="shared" ref="AJ62:AJ72" si="35">SUM(AD62:AI62)</f>
        <v>0</v>
      </c>
      <c r="AK62" s="165" t="e">
        <f t="shared" ref="AK62:AK72" si="36">AJ62/I62</f>
        <v>#DIV/0!</v>
      </c>
    </row>
    <row r="63" spans="2:37" ht="14.4" customHeight="1">
      <c r="B63" s="196" t="s">
        <v>348</v>
      </c>
      <c r="C63" s="197"/>
      <c r="D63" s="198"/>
      <c r="E63" s="198"/>
      <c r="F63" s="201"/>
      <c r="G63" s="198"/>
      <c r="H63" s="200"/>
      <c r="I63" s="349">
        <f t="shared" ref="I63:I64" si="37">E63*F63*G63*H63</f>
        <v>0</v>
      </c>
      <c r="J63" s="385"/>
      <c r="K63" s="125"/>
      <c r="L63" s="77">
        <f>SUMIFS('Transaction List - Int Report 1'!$M$10:$M$115,'Transaction List - Int Report 1'!$D$10:$D$115,'Budget &amp; Fin Report-UKR'!L$9,'Transaction List - Int Report 1'!$B$10:$B$115,'Budget &amp; Fin Report-UKR'!$B63)</f>
        <v>0</v>
      </c>
      <c r="M63" s="78">
        <f>SUMIFS('Transaction List - Int Report 1'!$M$10:$M$115,'Transaction List - Int Report 1'!$D$10:$D$115,'Budget &amp; Fin Report-UKR'!M$9,'Transaction List - Int Report 1'!$B$10:$B$115,'Budget &amp; Fin Report-UKR'!$B63)</f>
        <v>0</v>
      </c>
      <c r="N63" s="132">
        <f>SUMIFS('Transaction List - Int Report 1'!$M$10:$M$115,'Transaction List - Int Report 1'!$D$10:$D$115,'Budget &amp; Fin Report-UKR'!N$9,'Transaction List - Int Report 1'!$B$10:$B$115,'Budget &amp; Fin Report-UKR'!$B63)</f>
        <v>0</v>
      </c>
      <c r="O63" s="132">
        <f>SUMIFS('Transaction List - Int Report 1'!$M$10:$M$115,'Transaction List - Int Report 1'!$D$10:$D$115,'Budget &amp; Fin Report-UKR'!O$9,'Transaction List - Int Report 1'!$B$10:$B$115,'Budget &amp; Fin Report-UKR'!$B63)</f>
        <v>0</v>
      </c>
      <c r="P63" s="132">
        <f>SUMIFS('Transaction List - Int Report 1'!$M$10:$M$115,'Transaction List - Int Report 1'!$D$10:$D$115,'Budget &amp; Fin Report-UKR'!P$9,'Transaction List - Int Report 1'!$B$10:$B$115,'Budget &amp; Fin Report-UKR'!$B63)</f>
        <v>0</v>
      </c>
      <c r="Q63" s="78">
        <f>SUMIFS('Transaction List - Int Report 1'!$M$10:$M$115,'Transaction List - Int Report 1'!$D$10:$D$115,'Budget &amp; Fin Report-UKR'!Q$9,'Transaction List - Int Report 1'!$B$10:$B$115,'Budget &amp; Fin Report-UKR'!$B63)</f>
        <v>0</v>
      </c>
      <c r="R63" s="78">
        <f t="shared" si="32"/>
        <v>0</v>
      </c>
      <c r="S63" s="166" t="e">
        <f t="shared" si="24"/>
        <v>#DIV/0!</v>
      </c>
      <c r="U63" s="77">
        <f>SUMIFS('Transaction List - Int Report 2'!$M$10:$M$115,'Transaction List - Int Report 2'!$D$10:$D$115,'Budget &amp; Fin Report-UKR'!U$9,'Transaction List - Int Report 2'!$B$10:$B$115,'Budget &amp; Fin Report-UKR'!$B63)</f>
        <v>0</v>
      </c>
      <c r="V63" s="78">
        <f>SUMIFS('Transaction List - Int Report 2'!$M$10:$M$115,'Transaction List - Int Report 2'!$D$10:$D$115,'Budget &amp; Fin Report-UKR'!V$9,'Transaction List - Int Report 2'!$B$10:$B$115,'Budget &amp; Fin Report-UKR'!$B63)</f>
        <v>0</v>
      </c>
      <c r="W63" s="132">
        <f>SUMIFS('Transaction List - Int Report 2'!$M$10:$M$115,'Transaction List - Int Report 2'!$D$10:$D$115,'Budget &amp; Fin Report-UKR'!W$9,'Transaction List - Int Report 2'!$B$10:$B$115,'Budget &amp; Fin Report-UKR'!$B63)</f>
        <v>0</v>
      </c>
      <c r="X63" s="132">
        <f>SUMIFS('Transaction List - Int Report 2'!$M$10:$M$115,'Transaction List - Int Report 2'!$D$10:$D$115,'Budget &amp; Fin Report-UKR'!X$9,'Transaction List - Int Report 2'!$B$10:$B$115,'Budget &amp; Fin Report-UKR'!$B63)</f>
        <v>0</v>
      </c>
      <c r="Y63" s="132">
        <f>SUMIFS('Transaction List - Int Report 2'!$M$10:$M$115,'Transaction List - Int Report 2'!$D$10:$D$115,'Budget &amp; Fin Report-UKR'!Y$9,'Transaction List - Int Report 2'!$B$10:$B$115,'Budget &amp; Fin Report-UKR'!$B63)</f>
        <v>0</v>
      </c>
      <c r="Z63" s="78">
        <f>SUMIFS('Transaction List - Int Report 2'!$M$10:$M$115,'Transaction List - Int Report 2'!$D$10:$D$115,'Budget &amp; Fin Report-UKR'!Z$9,'Transaction List - Int Report 2'!$B$10:$B$115,'Budget &amp; Fin Report-UKR'!$B63)</f>
        <v>0</v>
      </c>
      <c r="AA63" s="78">
        <f t="shared" si="33"/>
        <v>0</v>
      </c>
      <c r="AB63" s="167" t="e">
        <f t="shared" si="34"/>
        <v>#DIV/0!</v>
      </c>
      <c r="AD63" s="77">
        <f>SUMIFS('Transaction List - Final Report'!$M$10:$M$115,'Transaction List - Final Report'!$D$10:$D$115,'Budget &amp; Fin Report-UKR'!AD$9,'Transaction List - Final Report'!$B$10:$B$115,'Budget &amp; Fin Report-UKR'!$B63)</f>
        <v>0</v>
      </c>
      <c r="AE63" s="78">
        <f>SUMIFS('Transaction List - Final Report'!$M$10:$M$115,'Transaction List - Final Report'!$D$10:$D$115,'Budget &amp; Fin Report-UKR'!AE$9,'Transaction List - Final Report'!$B$10:$B$115,'Budget &amp; Fin Report-UKR'!$B63)</f>
        <v>0</v>
      </c>
      <c r="AF63" s="132">
        <f>SUMIFS('Transaction List - Final Report'!$M$10:$M$115,'Transaction List - Final Report'!$D$10:$D$115,'Budget &amp; Fin Report-UKR'!AF$9,'Transaction List - Final Report'!$B$10:$B$115,'Budget &amp; Fin Report-UKR'!$B63)</f>
        <v>0</v>
      </c>
      <c r="AG63" s="132">
        <f>SUMIFS('Transaction List - Final Report'!$M$10:$M$115,'Transaction List - Final Report'!$D$10:$D$115,'Budget &amp; Fin Report-UKR'!AG$9,'Transaction List - Final Report'!$B$10:$B$115,'Budget &amp; Fin Report-UKR'!$B63)</f>
        <v>0</v>
      </c>
      <c r="AH63" s="132">
        <f>SUMIFS('Transaction List - Final Report'!$M$10:$M$115,'Transaction List - Final Report'!$D$10:$D$115,'Budget &amp; Fin Report-UKR'!AH$9,'Transaction List - Final Report'!$B$10:$B$115,'Budget &amp; Fin Report-UKR'!$B63)</f>
        <v>0</v>
      </c>
      <c r="AI63" s="78">
        <f>SUMIFS('Transaction List - Final Report'!$M$10:$M$115,'Transaction List - Final Report'!$D$10:$D$115,'Budget &amp; Fin Report-UKR'!AI$9,'Transaction List - Final Report'!$B$10:$B$115,'Budget &amp; Fin Report-UKR'!$B63)</f>
        <v>0</v>
      </c>
      <c r="AJ63" s="78">
        <f t="shared" si="35"/>
        <v>0</v>
      </c>
      <c r="AK63" s="165" t="e">
        <f t="shared" si="36"/>
        <v>#DIV/0!</v>
      </c>
    </row>
    <row r="64" spans="2:37" ht="14.4" customHeight="1">
      <c r="B64" s="196" t="s">
        <v>349</v>
      </c>
      <c r="C64" s="197"/>
      <c r="D64" s="198"/>
      <c r="E64" s="198"/>
      <c r="F64" s="201"/>
      <c r="G64" s="198"/>
      <c r="H64" s="200"/>
      <c r="I64" s="349">
        <f t="shared" si="37"/>
        <v>0</v>
      </c>
      <c r="J64" s="385"/>
      <c r="K64" s="125"/>
      <c r="L64" s="77">
        <f>SUMIFS('Transaction List - Int Report 1'!$M$10:$M$115,'Transaction List - Int Report 1'!$D$10:$D$115,'Budget &amp; Fin Report-UKR'!L$9,'Transaction List - Int Report 1'!$B$10:$B$115,'Budget &amp; Fin Report-UKR'!$B64)</f>
        <v>0</v>
      </c>
      <c r="M64" s="78">
        <f>SUMIFS('Transaction List - Int Report 1'!$M$10:$M$115,'Transaction List - Int Report 1'!$D$10:$D$115,'Budget &amp; Fin Report-UKR'!M$9,'Transaction List - Int Report 1'!$B$10:$B$115,'Budget &amp; Fin Report-UKR'!$B64)</f>
        <v>0</v>
      </c>
      <c r="N64" s="132">
        <f>SUMIFS('Transaction List - Int Report 1'!$M$10:$M$115,'Transaction List - Int Report 1'!$D$10:$D$115,'Budget &amp; Fin Report-UKR'!N$9,'Transaction List - Int Report 1'!$B$10:$B$115,'Budget &amp; Fin Report-UKR'!$B64)</f>
        <v>0</v>
      </c>
      <c r="O64" s="132">
        <f>SUMIFS('Transaction List - Int Report 1'!$M$10:$M$115,'Transaction List - Int Report 1'!$D$10:$D$115,'Budget &amp; Fin Report-UKR'!O$9,'Transaction List - Int Report 1'!$B$10:$B$115,'Budget &amp; Fin Report-UKR'!$B64)</f>
        <v>0</v>
      </c>
      <c r="P64" s="132">
        <f>SUMIFS('Transaction List - Int Report 1'!$M$10:$M$115,'Transaction List - Int Report 1'!$D$10:$D$115,'Budget &amp; Fin Report-UKR'!P$9,'Transaction List - Int Report 1'!$B$10:$B$115,'Budget &amp; Fin Report-UKR'!$B64)</f>
        <v>0</v>
      </c>
      <c r="Q64" s="78">
        <f>SUMIFS('Transaction List - Int Report 1'!$M$10:$M$115,'Transaction List - Int Report 1'!$D$10:$D$115,'Budget &amp; Fin Report-UKR'!Q$9,'Transaction List - Int Report 1'!$B$10:$B$115,'Budget &amp; Fin Report-UKR'!$B64)</f>
        <v>0</v>
      </c>
      <c r="R64" s="78">
        <f t="shared" si="32"/>
        <v>0</v>
      </c>
      <c r="S64" s="166" t="e">
        <f t="shared" si="24"/>
        <v>#DIV/0!</v>
      </c>
      <c r="U64" s="77">
        <f>SUMIFS('Transaction List - Int Report 2'!$M$10:$M$115,'Transaction List - Int Report 2'!$D$10:$D$115,'Budget &amp; Fin Report-UKR'!U$9,'Transaction List - Int Report 2'!$B$10:$B$115,'Budget &amp; Fin Report-UKR'!$B64)</f>
        <v>0</v>
      </c>
      <c r="V64" s="78">
        <f>SUMIFS('Transaction List - Int Report 2'!$M$10:$M$115,'Transaction List - Int Report 2'!$D$10:$D$115,'Budget &amp; Fin Report-UKR'!V$9,'Transaction List - Int Report 2'!$B$10:$B$115,'Budget &amp; Fin Report-UKR'!$B64)</f>
        <v>0</v>
      </c>
      <c r="W64" s="132">
        <f>SUMIFS('Transaction List - Int Report 2'!$M$10:$M$115,'Transaction List - Int Report 2'!$D$10:$D$115,'Budget &amp; Fin Report-UKR'!W$9,'Transaction List - Int Report 2'!$B$10:$B$115,'Budget &amp; Fin Report-UKR'!$B64)</f>
        <v>0</v>
      </c>
      <c r="X64" s="132">
        <f>SUMIFS('Transaction List - Int Report 2'!$M$10:$M$115,'Transaction List - Int Report 2'!$D$10:$D$115,'Budget &amp; Fin Report-UKR'!X$9,'Transaction List - Int Report 2'!$B$10:$B$115,'Budget &amp; Fin Report-UKR'!$B64)</f>
        <v>0</v>
      </c>
      <c r="Y64" s="132">
        <f>SUMIFS('Transaction List - Int Report 2'!$M$10:$M$115,'Transaction List - Int Report 2'!$D$10:$D$115,'Budget &amp; Fin Report-UKR'!Y$9,'Transaction List - Int Report 2'!$B$10:$B$115,'Budget &amp; Fin Report-UKR'!$B64)</f>
        <v>0</v>
      </c>
      <c r="Z64" s="78">
        <f>SUMIFS('Transaction List - Int Report 2'!$M$10:$M$115,'Transaction List - Int Report 2'!$D$10:$D$115,'Budget &amp; Fin Report-UKR'!Z$9,'Transaction List - Int Report 2'!$B$10:$B$115,'Budget &amp; Fin Report-UKR'!$B64)</f>
        <v>0</v>
      </c>
      <c r="AA64" s="78">
        <f t="shared" si="33"/>
        <v>0</v>
      </c>
      <c r="AB64" s="167" t="e">
        <f t="shared" si="34"/>
        <v>#DIV/0!</v>
      </c>
      <c r="AD64" s="77">
        <f>SUMIFS('Transaction List - Final Report'!$M$10:$M$115,'Transaction List - Final Report'!$D$10:$D$115,'Budget &amp; Fin Report-UKR'!AD$9,'Transaction List - Final Report'!$B$10:$B$115,'Budget &amp; Fin Report-UKR'!$B64)</f>
        <v>0</v>
      </c>
      <c r="AE64" s="78">
        <f>SUMIFS('Transaction List - Final Report'!$M$10:$M$115,'Transaction List - Final Report'!$D$10:$D$115,'Budget &amp; Fin Report-UKR'!AE$9,'Transaction List - Final Report'!$B$10:$B$115,'Budget &amp; Fin Report-UKR'!$B64)</f>
        <v>0</v>
      </c>
      <c r="AF64" s="132">
        <f>SUMIFS('Transaction List - Final Report'!$M$10:$M$115,'Transaction List - Final Report'!$D$10:$D$115,'Budget &amp; Fin Report-UKR'!AF$9,'Transaction List - Final Report'!$B$10:$B$115,'Budget &amp; Fin Report-UKR'!$B64)</f>
        <v>0</v>
      </c>
      <c r="AG64" s="132">
        <f>SUMIFS('Transaction List - Final Report'!$M$10:$M$115,'Transaction List - Final Report'!$D$10:$D$115,'Budget &amp; Fin Report-UKR'!AG$9,'Transaction List - Final Report'!$B$10:$B$115,'Budget &amp; Fin Report-UKR'!$B64)</f>
        <v>0</v>
      </c>
      <c r="AH64" s="132">
        <f>SUMIFS('Transaction List - Final Report'!$M$10:$M$115,'Transaction List - Final Report'!$D$10:$D$115,'Budget &amp; Fin Report-UKR'!AH$9,'Transaction List - Final Report'!$B$10:$B$115,'Budget &amp; Fin Report-UKR'!$B64)</f>
        <v>0</v>
      </c>
      <c r="AI64" s="78">
        <f>SUMIFS('Transaction List - Final Report'!$M$10:$M$115,'Transaction List - Final Report'!$D$10:$D$115,'Budget &amp; Fin Report-UKR'!AI$9,'Transaction List - Final Report'!$B$10:$B$115,'Budget &amp; Fin Report-UKR'!$B64)</f>
        <v>0</v>
      </c>
      <c r="AJ64" s="78">
        <f t="shared" si="35"/>
        <v>0</v>
      </c>
      <c r="AK64" s="167" t="e">
        <f t="shared" si="36"/>
        <v>#DIV/0!</v>
      </c>
    </row>
    <row r="65" spans="2:37" ht="14.4" customHeight="1">
      <c r="B65" s="196" t="s">
        <v>350</v>
      </c>
      <c r="C65" s="313"/>
      <c r="D65" s="198"/>
      <c r="E65" s="198"/>
      <c r="F65" s="201"/>
      <c r="G65" s="198"/>
      <c r="H65" s="200"/>
      <c r="I65" s="349">
        <f>E65*F65*G65*H65</f>
        <v>0</v>
      </c>
      <c r="J65" s="385"/>
      <c r="K65" s="125"/>
      <c r="L65" s="77">
        <f>SUMIFS('Transaction List - Int Report 1'!$M$10:$M$115,'Transaction List - Int Report 1'!$D$10:$D$115,'Budget &amp; Fin Report-UKR'!L$9,'Transaction List - Int Report 1'!$B$10:$B$115,'Budget &amp; Fin Report-UKR'!$B65)</f>
        <v>0</v>
      </c>
      <c r="M65" s="78">
        <f>SUMIFS('Transaction List - Int Report 1'!$M$10:$M$115,'Transaction List - Int Report 1'!$D$10:$D$115,'Budget &amp; Fin Report-UKR'!M$9,'Transaction List - Int Report 1'!$B$10:$B$115,'Budget &amp; Fin Report-UKR'!$B65)</f>
        <v>0</v>
      </c>
      <c r="N65" s="132">
        <f>SUMIFS('Transaction List - Int Report 1'!$M$10:$M$115,'Transaction List - Int Report 1'!$D$10:$D$115,'Budget &amp; Fin Report-UKR'!N$9,'Transaction List - Int Report 1'!$B$10:$B$115,'Budget &amp; Fin Report-UKR'!$B65)</f>
        <v>0</v>
      </c>
      <c r="O65" s="132">
        <f>SUMIFS('Transaction List - Int Report 1'!$M$10:$M$115,'Transaction List - Int Report 1'!$D$10:$D$115,'Budget &amp; Fin Report-UKR'!O$9,'Transaction List - Int Report 1'!$B$10:$B$115,'Budget &amp; Fin Report-UKR'!$B65)</f>
        <v>0</v>
      </c>
      <c r="P65" s="132">
        <f>SUMIFS('Transaction List - Int Report 1'!$M$10:$M$115,'Transaction List - Int Report 1'!$D$10:$D$115,'Budget &amp; Fin Report-UKR'!P$9,'Transaction List - Int Report 1'!$B$10:$B$115,'Budget &amp; Fin Report-UKR'!$B65)</f>
        <v>0</v>
      </c>
      <c r="Q65" s="78">
        <f>SUMIFS('Transaction List - Int Report 1'!$M$10:$M$115,'Transaction List - Int Report 1'!$D$10:$D$115,'Budget &amp; Fin Report-UKR'!Q$9,'Transaction List - Int Report 1'!$B$10:$B$115,'Budget &amp; Fin Report-UKR'!$B65)</f>
        <v>0</v>
      </c>
      <c r="R65" s="78">
        <f t="shared" si="32"/>
        <v>0</v>
      </c>
      <c r="S65" s="166" t="e">
        <f t="shared" si="24"/>
        <v>#DIV/0!</v>
      </c>
      <c r="U65" s="77">
        <f>SUMIFS('Transaction List - Int Report 2'!$M$10:$M$115,'Transaction List - Int Report 2'!$D$10:$D$115,'Budget &amp; Fin Report-UKR'!U$9,'Transaction List - Int Report 2'!$B$10:$B$115,'Budget &amp; Fin Report-UKR'!$B65)</f>
        <v>0</v>
      </c>
      <c r="V65" s="78">
        <f>SUMIFS('Transaction List - Int Report 2'!$M$10:$M$115,'Transaction List - Int Report 2'!$D$10:$D$115,'Budget &amp; Fin Report-UKR'!V$9,'Transaction List - Int Report 2'!$B$10:$B$115,'Budget &amp; Fin Report-UKR'!$B65)</f>
        <v>0</v>
      </c>
      <c r="W65" s="132">
        <f>SUMIFS('Transaction List - Int Report 2'!$M$10:$M$115,'Transaction List - Int Report 2'!$D$10:$D$115,'Budget &amp; Fin Report-UKR'!W$9,'Transaction List - Int Report 2'!$B$10:$B$115,'Budget &amp; Fin Report-UKR'!$B65)</f>
        <v>0</v>
      </c>
      <c r="X65" s="132">
        <f>SUMIFS('Transaction List - Int Report 2'!$M$10:$M$115,'Transaction List - Int Report 2'!$D$10:$D$115,'Budget &amp; Fin Report-UKR'!X$9,'Transaction List - Int Report 2'!$B$10:$B$115,'Budget &amp; Fin Report-UKR'!$B65)</f>
        <v>0</v>
      </c>
      <c r="Y65" s="132">
        <f>SUMIFS('Transaction List - Int Report 2'!$M$10:$M$115,'Transaction List - Int Report 2'!$D$10:$D$115,'Budget &amp; Fin Report-UKR'!Y$9,'Transaction List - Int Report 2'!$B$10:$B$115,'Budget &amp; Fin Report-UKR'!$B65)</f>
        <v>0</v>
      </c>
      <c r="Z65" s="78">
        <f>SUMIFS('Transaction List - Int Report 2'!$M$10:$M$115,'Transaction List - Int Report 2'!$D$10:$D$115,'Budget &amp; Fin Report-UKR'!Z$9,'Transaction List - Int Report 2'!$B$10:$B$115,'Budget &amp; Fin Report-UKR'!$B65)</f>
        <v>0</v>
      </c>
      <c r="AA65" s="78">
        <f t="shared" si="33"/>
        <v>0</v>
      </c>
      <c r="AB65" s="167" t="e">
        <f t="shared" si="34"/>
        <v>#DIV/0!</v>
      </c>
      <c r="AD65" s="77">
        <f>SUMIFS('Transaction List - Final Report'!$M$10:$M$115,'Transaction List - Final Report'!$D$10:$D$115,'Budget &amp; Fin Report-UKR'!AD$9,'Transaction List - Final Report'!$B$10:$B$115,'Budget &amp; Fin Report-UKR'!$B65)</f>
        <v>0</v>
      </c>
      <c r="AE65" s="78">
        <f>SUMIFS('Transaction List - Final Report'!$M$10:$M$115,'Transaction List - Final Report'!$D$10:$D$115,'Budget &amp; Fin Report-UKR'!AE$9,'Transaction List - Final Report'!$B$10:$B$115,'Budget &amp; Fin Report-UKR'!$B65)</f>
        <v>0</v>
      </c>
      <c r="AF65" s="132">
        <f>SUMIFS('Transaction List - Final Report'!$M$10:$M$115,'Transaction List - Final Report'!$D$10:$D$115,'Budget &amp; Fin Report-UKR'!AF$9,'Transaction List - Final Report'!$B$10:$B$115,'Budget &amp; Fin Report-UKR'!$B65)</f>
        <v>0</v>
      </c>
      <c r="AG65" s="132">
        <f>SUMIFS('Transaction List - Final Report'!$M$10:$M$115,'Transaction List - Final Report'!$D$10:$D$115,'Budget &amp; Fin Report-UKR'!AG$9,'Transaction List - Final Report'!$B$10:$B$115,'Budget &amp; Fin Report-UKR'!$B65)</f>
        <v>0</v>
      </c>
      <c r="AH65" s="132">
        <f>SUMIFS('Transaction List - Final Report'!$M$10:$M$115,'Transaction List - Final Report'!$D$10:$D$115,'Budget &amp; Fin Report-UKR'!AH$9,'Transaction List - Final Report'!$B$10:$B$115,'Budget &amp; Fin Report-UKR'!$B65)</f>
        <v>0</v>
      </c>
      <c r="AI65" s="78">
        <f>SUMIFS('Transaction List - Final Report'!$M$10:$M$115,'Transaction List - Final Report'!$D$10:$D$115,'Budget &amp; Fin Report-UKR'!AI$9,'Transaction List - Final Report'!$B$10:$B$115,'Budget &amp; Fin Report-UKR'!$B65)</f>
        <v>0</v>
      </c>
      <c r="AJ65" s="78">
        <f t="shared" si="35"/>
        <v>0</v>
      </c>
      <c r="AK65" s="167" t="e">
        <f t="shared" si="36"/>
        <v>#DIV/0!</v>
      </c>
    </row>
    <row r="66" spans="2:37" ht="14.4" customHeight="1">
      <c r="B66" s="196" t="s">
        <v>351</v>
      </c>
      <c r="C66" s="197"/>
      <c r="D66" s="198"/>
      <c r="E66" s="198"/>
      <c r="F66" s="201"/>
      <c r="G66" s="198"/>
      <c r="H66" s="200"/>
      <c r="I66" s="349">
        <f>E66*F66*G66*H66</f>
        <v>0</v>
      </c>
      <c r="J66" s="385"/>
      <c r="K66" s="125"/>
      <c r="L66" s="77">
        <f>SUMIFS('Transaction List - Int Report 1'!$M$10:$M$115,'Transaction List - Int Report 1'!$D$10:$D$115,'Budget &amp; Fin Report-UKR'!L$9,'Transaction List - Int Report 1'!$B$10:$B$115,'Budget &amp; Fin Report-UKR'!$B66)</f>
        <v>0</v>
      </c>
      <c r="M66" s="78">
        <f>SUMIFS('Transaction List - Int Report 1'!$M$10:$M$115,'Transaction List - Int Report 1'!$D$10:$D$115,'Budget &amp; Fin Report-UKR'!M$9,'Transaction List - Int Report 1'!$B$10:$B$115,'Budget &amp; Fin Report-UKR'!$B66)</f>
        <v>0</v>
      </c>
      <c r="N66" s="132">
        <f>SUMIFS('Transaction List - Int Report 1'!$M$10:$M$115,'Transaction List - Int Report 1'!$D$10:$D$115,'Budget &amp; Fin Report-UKR'!N$9,'Transaction List - Int Report 1'!$B$10:$B$115,'Budget &amp; Fin Report-UKR'!$B66)</f>
        <v>0</v>
      </c>
      <c r="O66" s="132">
        <f>SUMIFS('Transaction List - Int Report 1'!$M$10:$M$115,'Transaction List - Int Report 1'!$D$10:$D$115,'Budget &amp; Fin Report-UKR'!O$9,'Transaction List - Int Report 1'!$B$10:$B$115,'Budget &amp; Fin Report-UKR'!$B66)</f>
        <v>0</v>
      </c>
      <c r="P66" s="132">
        <f>SUMIFS('Transaction List - Int Report 1'!$M$10:$M$115,'Transaction List - Int Report 1'!$D$10:$D$115,'Budget &amp; Fin Report-UKR'!P$9,'Transaction List - Int Report 1'!$B$10:$B$115,'Budget &amp; Fin Report-UKR'!$B66)</f>
        <v>0</v>
      </c>
      <c r="Q66" s="78">
        <f>SUMIFS('Transaction List - Int Report 1'!$M$10:$M$115,'Transaction List - Int Report 1'!$D$10:$D$115,'Budget &amp; Fin Report-UKR'!Q$9,'Transaction List - Int Report 1'!$B$10:$B$115,'Budget &amp; Fin Report-UKR'!$B66)</f>
        <v>0</v>
      </c>
      <c r="R66" s="78">
        <f t="shared" si="32"/>
        <v>0</v>
      </c>
      <c r="S66" s="166" t="e">
        <f t="shared" si="24"/>
        <v>#DIV/0!</v>
      </c>
      <c r="U66" s="77">
        <f>SUMIFS('Transaction List - Int Report 2'!$M$10:$M$115,'Transaction List - Int Report 2'!$D$10:$D$115,'Budget &amp; Fin Report-UKR'!U$9,'Transaction List - Int Report 2'!$B$10:$B$115,'Budget &amp; Fin Report-UKR'!$B66)</f>
        <v>0</v>
      </c>
      <c r="V66" s="78">
        <f>SUMIFS('Transaction List - Int Report 2'!$M$10:$M$115,'Transaction List - Int Report 2'!$D$10:$D$115,'Budget &amp; Fin Report-UKR'!V$9,'Transaction List - Int Report 2'!$B$10:$B$115,'Budget &amp; Fin Report-UKR'!$B66)</f>
        <v>0</v>
      </c>
      <c r="W66" s="132">
        <f>SUMIFS('Transaction List - Int Report 2'!$M$10:$M$115,'Transaction List - Int Report 2'!$D$10:$D$115,'Budget &amp; Fin Report-UKR'!W$9,'Transaction List - Int Report 2'!$B$10:$B$115,'Budget &amp; Fin Report-UKR'!$B66)</f>
        <v>0</v>
      </c>
      <c r="X66" s="132">
        <f>SUMIFS('Transaction List - Int Report 2'!$M$10:$M$115,'Transaction List - Int Report 2'!$D$10:$D$115,'Budget &amp; Fin Report-UKR'!X$9,'Transaction List - Int Report 2'!$B$10:$B$115,'Budget &amp; Fin Report-UKR'!$B66)</f>
        <v>0</v>
      </c>
      <c r="Y66" s="132">
        <f>SUMIFS('Transaction List - Int Report 2'!$M$10:$M$115,'Transaction List - Int Report 2'!$D$10:$D$115,'Budget &amp; Fin Report-UKR'!Y$9,'Transaction List - Int Report 2'!$B$10:$B$115,'Budget &amp; Fin Report-UKR'!$B66)</f>
        <v>0</v>
      </c>
      <c r="Z66" s="78">
        <f>SUMIFS('Transaction List - Int Report 2'!$M$10:$M$115,'Transaction List - Int Report 2'!$D$10:$D$115,'Budget &amp; Fin Report-UKR'!Z$9,'Transaction List - Int Report 2'!$B$10:$B$115,'Budget &amp; Fin Report-UKR'!$B66)</f>
        <v>0</v>
      </c>
      <c r="AA66" s="78">
        <f t="shared" si="33"/>
        <v>0</v>
      </c>
      <c r="AB66" s="167" t="e">
        <f t="shared" si="34"/>
        <v>#DIV/0!</v>
      </c>
      <c r="AD66" s="77">
        <f>SUMIFS('Transaction List - Final Report'!$M$10:$M$115,'Transaction List - Final Report'!$D$10:$D$115,'Budget &amp; Fin Report-UKR'!AD$9,'Transaction List - Final Report'!$B$10:$B$115,'Budget &amp; Fin Report-UKR'!$B66)</f>
        <v>0</v>
      </c>
      <c r="AE66" s="78">
        <f>SUMIFS('Transaction List - Final Report'!$M$10:$M$115,'Transaction List - Final Report'!$D$10:$D$115,'Budget &amp; Fin Report-UKR'!AE$9,'Transaction List - Final Report'!$B$10:$B$115,'Budget &amp; Fin Report-UKR'!$B66)</f>
        <v>0</v>
      </c>
      <c r="AF66" s="132">
        <f>SUMIFS('Transaction List - Final Report'!$M$10:$M$115,'Transaction List - Final Report'!$D$10:$D$115,'Budget &amp; Fin Report-UKR'!AF$9,'Transaction List - Final Report'!$B$10:$B$115,'Budget &amp; Fin Report-UKR'!$B66)</f>
        <v>0</v>
      </c>
      <c r="AG66" s="132">
        <f>SUMIFS('Transaction List - Final Report'!$M$10:$M$115,'Transaction List - Final Report'!$D$10:$D$115,'Budget &amp; Fin Report-UKR'!AG$9,'Transaction List - Final Report'!$B$10:$B$115,'Budget &amp; Fin Report-UKR'!$B66)</f>
        <v>0</v>
      </c>
      <c r="AH66" s="132">
        <f>SUMIFS('Transaction List - Final Report'!$M$10:$M$115,'Transaction List - Final Report'!$D$10:$D$115,'Budget &amp; Fin Report-UKR'!AH$9,'Transaction List - Final Report'!$B$10:$B$115,'Budget &amp; Fin Report-UKR'!$B66)</f>
        <v>0</v>
      </c>
      <c r="AI66" s="78">
        <f>SUMIFS('Transaction List - Final Report'!$M$10:$M$115,'Transaction List - Final Report'!$D$10:$D$115,'Budget &amp; Fin Report-UKR'!AI$9,'Transaction List - Final Report'!$B$10:$B$115,'Budget &amp; Fin Report-UKR'!$B66)</f>
        <v>0</v>
      </c>
      <c r="AJ66" s="78">
        <f t="shared" si="35"/>
        <v>0</v>
      </c>
      <c r="AK66" s="167" t="e">
        <f t="shared" si="36"/>
        <v>#DIV/0!</v>
      </c>
    </row>
    <row r="67" spans="2:37" ht="14.4" customHeight="1">
      <c r="B67" s="332"/>
      <c r="C67" s="325" t="s">
        <v>358</v>
      </c>
      <c r="D67" s="325"/>
      <c r="E67" s="326"/>
      <c r="F67" s="326"/>
      <c r="G67" s="326"/>
      <c r="H67" s="326"/>
      <c r="I67" s="350">
        <f>SUM(I62:I66)</f>
        <v>0</v>
      </c>
      <c r="J67" s="385"/>
      <c r="K67" s="125"/>
      <c r="L67" s="77">
        <f>SUMIFS('Transaction List - Int Report 1'!$M$10:$M$115,'Transaction List - Int Report 1'!$D$10:$D$115,'Budget &amp; Fin Report-UKR'!L$9,'Transaction List - Int Report 1'!$B$10:$B$115,'Budget &amp; Fin Report-UKR'!$B67)</f>
        <v>0</v>
      </c>
      <c r="M67" s="78">
        <f>SUMIFS('Transaction List - Int Report 1'!$M$10:$M$115,'Transaction List - Int Report 1'!$D$10:$D$115,'Budget &amp; Fin Report-UKR'!M$9,'Transaction List - Int Report 1'!$B$10:$B$115,'Budget &amp; Fin Report-UKR'!$B67)</f>
        <v>0</v>
      </c>
      <c r="N67" s="132">
        <f>SUMIFS('Transaction List - Int Report 1'!$M$10:$M$115,'Transaction List - Int Report 1'!$D$10:$D$115,'Budget &amp; Fin Report-UKR'!N$9,'Transaction List - Int Report 1'!$B$10:$B$115,'Budget &amp; Fin Report-UKR'!$B67)</f>
        <v>0</v>
      </c>
      <c r="O67" s="132">
        <f>SUMIFS('Transaction List - Int Report 1'!$M$10:$M$115,'Transaction List - Int Report 1'!$D$10:$D$115,'Budget &amp; Fin Report-UKR'!O$9,'Transaction List - Int Report 1'!$B$10:$B$115,'Budget &amp; Fin Report-UKR'!$B67)</f>
        <v>0</v>
      </c>
      <c r="P67" s="132">
        <f>SUMIFS('Transaction List - Int Report 1'!$M$10:$M$115,'Transaction List - Int Report 1'!$D$10:$D$115,'Budget &amp; Fin Report-UKR'!P$9,'Transaction List - Int Report 1'!$B$10:$B$115,'Budget &amp; Fin Report-UKR'!$B67)</f>
        <v>0</v>
      </c>
      <c r="Q67" s="78">
        <f>SUMIFS('Transaction List - Int Report 1'!$M$10:$M$115,'Transaction List - Int Report 1'!$D$10:$D$115,'Budget &amp; Fin Report-UKR'!Q$9,'Transaction List - Int Report 1'!$B$10:$B$115,'Budget &amp; Fin Report-UKR'!$B67)</f>
        <v>0</v>
      </c>
      <c r="R67" s="78">
        <f t="shared" si="32"/>
        <v>0</v>
      </c>
      <c r="S67" s="166" t="e">
        <f t="shared" si="24"/>
        <v>#DIV/0!</v>
      </c>
      <c r="U67" s="77">
        <f>SUMIFS('Transaction List - Int Report 2'!$M$10:$M$115,'Transaction List - Int Report 2'!$D$10:$D$115,'Budget &amp; Fin Report-UKR'!U$9,'Transaction List - Int Report 2'!$B$10:$B$115,'Budget &amp; Fin Report-UKR'!$B67)</f>
        <v>0</v>
      </c>
      <c r="V67" s="78">
        <f>SUMIFS('Transaction List - Int Report 2'!$M$10:$M$115,'Transaction List - Int Report 2'!$D$10:$D$115,'Budget &amp; Fin Report-UKR'!V$9,'Transaction List - Int Report 2'!$B$10:$B$115,'Budget &amp; Fin Report-UKR'!$B67)</f>
        <v>0</v>
      </c>
      <c r="W67" s="132">
        <f>SUMIFS('Transaction List - Int Report 2'!$M$10:$M$115,'Transaction List - Int Report 2'!$D$10:$D$115,'Budget &amp; Fin Report-UKR'!W$9,'Transaction List - Int Report 2'!$B$10:$B$115,'Budget &amp; Fin Report-UKR'!$B67)</f>
        <v>0</v>
      </c>
      <c r="X67" s="132">
        <f>SUMIFS('Transaction List - Int Report 2'!$M$10:$M$115,'Transaction List - Int Report 2'!$D$10:$D$115,'Budget &amp; Fin Report-UKR'!X$9,'Transaction List - Int Report 2'!$B$10:$B$115,'Budget &amp; Fin Report-UKR'!$B67)</f>
        <v>0</v>
      </c>
      <c r="Y67" s="132">
        <f>SUMIFS('Transaction List - Int Report 2'!$M$10:$M$115,'Transaction List - Int Report 2'!$D$10:$D$115,'Budget &amp; Fin Report-UKR'!Y$9,'Transaction List - Int Report 2'!$B$10:$B$115,'Budget &amp; Fin Report-UKR'!$B67)</f>
        <v>0</v>
      </c>
      <c r="Z67" s="78">
        <f>SUMIFS('Transaction List - Int Report 2'!$M$10:$M$115,'Transaction List - Int Report 2'!$D$10:$D$115,'Budget &amp; Fin Report-UKR'!Z$9,'Transaction List - Int Report 2'!$B$10:$B$115,'Budget &amp; Fin Report-UKR'!$B67)</f>
        <v>0</v>
      </c>
      <c r="AA67" s="78">
        <f t="shared" si="33"/>
        <v>0</v>
      </c>
      <c r="AB67" s="167" t="e">
        <f t="shared" si="34"/>
        <v>#DIV/0!</v>
      </c>
      <c r="AD67" s="77">
        <f>SUMIFS('Transaction List - Final Report'!$M$10:$M$115,'Transaction List - Final Report'!$D$10:$D$115,'Budget &amp; Fin Report-UKR'!AD$9,'Transaction List - Final Report'!$B$10:$B$115,'Budget &amp; Fin Report-UKR'!$B67)</f>
        <v>0</v>
      </c>
      <c r="AE67" s="78">
        <f>SUMIFS('Transaction List - Final Report'!$M$10:$M$115,'Transaction List - Final Report'!$D$10:$D$115,'Budget &amp; Fin Report-UKR'!AE$9,'Transaction List - Final Report'!$B$10:$B$115,'Budget &amp; Fin Report-UKR'!$B67)</f>
        <v>0</v>
      </c>
      <c r="AF67" s="132">
        <f>SUMIFS('Transaction List - Final Report'!$M$10:$M$115,'Transaction List - Final Report'!$D$10:$D$115,'Budget &amp; Fin Report-UKR'!AF$9,'Transaction List - Final Report'!$B$10:$B$115,'Budget &amp; Fin Report-UKR'!$B67)</f>
        <v>0</v>
      </c>
      <c r="AG67" s="132">
        <f>SUMIFS('Transaction List - Final Report'!$M$10:$M$115,'Transaction List - Final Report'!$D$10:$D$115,'Budget &amp; Fin Report-UKR'!AG$9,'Transaction List - Final Report'!$B$10:$B$115,'Budget &amp; Fin Report-UKR'!$B67)</f>
        <v>0</v>
      </c>
      <c r="AH67" s="132">
        <f>SUMIFS('Transaction List - Final Report'!$M$10:$M$115,'Transaction List - Final Report'!$D$10:$D$115,'Budget &amp; Fin Report-UKR'!AH$9,'Transaction List - Final Report'!$B$10:$B$115,'Budget &amp; Fin Report-UKR'!$B67)</f>
        <v>0</v>
      </c>
      <c r="AI67" s="78">
        <f>SUMIFS('Transaction List - Final Report'!$M$10:$M$115,'Transaction List - Final Report'!$D$10:$D$115,'Budget &amp; Fin Report-UKR'!AI$9,'Transaction List - Final Report'!$B$10:$B$115,'Budget &amp; Fin Report-UKR'!$B67)</f>
        <v>0</v>
      </c>
      <c r="AJ67" s="78">
        <f t="shared" si="35"/>
        <v>0</v>
      </c>
      <c r="AK67" s="167" t="e">
        <f t="shared" si="36"/>
        <v>#DIV/0!</v>
      </c>
    </row>
    <row r="68" spans="2:37" ht="15.6">
      <c r="B68" s="331"/>
      <c r="C68" s="327" t="s">
        <v>359</v>
      </c>
      <c r="D68" s="328"/>
      <c r="E68" s="328"/>
      <c r="F68" s="328"/>
      <c r="G68" s="328"/>
      <c r="H68" s="328"/>
      <c r="I68" s="348"/>
      <c r="J68" s="385"/>
      <c r="K68" s="125"/>
      <c r="L68" s="77">
        <f>SUMIFS('Transaction List - Int Report 1'!$M$10:$M$115,'Transaction List - Int Report 1'!$D$10:$D$115,'Budget &amp; Fin Report-UKR'!L$9,'Transaction List - Int Report 1'!$B$10:$B$115,'Budget &amp; Fin Report-UKR'!$B68)</f>
        <v>0</v>
      </c>
      <c r="M68" s="78">
        <f>SUMIFS('Transaction List - Int Report 1'!$M$10:$M$115,'Transaction List - Int Report 1'!$D$10:$D$115,'Budget &amp; Fin Report-UKR'!M$9,'Transaction List - Int Report 1'!$B$10:$B$115,'Budget &amp; Fin Report-UKR'!$B68)</f>
        <v>0</v>
      </c>
      <c r="N68" s="132">
        <f>SUMIFS('Transaction List - Int Report 1'!$M$10:$M$115,'Transaction List - Int Report 1'!$D$10:$D$115,'Budget &amp; Fin Report-UKR'!N$9,'Transaction List - Int Report 1'!$B$10:$B$115,'Budget &amp; Fin Report-UKR'!$B68)</f>
        <v>0</v>
      </c>
      <c r="O68" s="132">
        <f>SUMIFS('Transaction List - Int Report 1'!$M$10:$M$115,'Transaction List - Int Report 1'!$D$10:$D$115,'Budget &amp; Fin Report-UKR'!O$9,'Transaction List - Int Report 1'!$B$10:$B$115,'Budget &amp; Fin Report-UKR'!$B68)</f>
        <v>0</v>
      </c>
      <c r="P68" s="132">
        <f>SUMIFS('Transaction List - Int Report 1'!$M$10:$M$115,'Transaction List - Int Report 1'!$D$10:$D$115,'Budget &amp; Fin Report-UKR'!P$9,'Transaction List - Int Report 1'!$B$10:$B$115,'Budget &amp; Fin Report-UKR'!$B68)</f>
        <v>0</v>
      </c>
      <c r="Q68" s="78">
        <f>SUMIFS('Transaction List - Int Report 1'!$M$10:$M$115,'Transaction List - Int Report 1'!$D$10:$D$115,'Budget &amp; Fin Report-UKR'!Q$9,'Transaction List - Int Report 1'!$B$10:$B$115,'Budget &amp; Fin Report-UKR'!$B68)</f>
        <v>0</v>
      </c>
      <c r="R68" s="78">
        <f t="shared" si="32"/>
        <v>0</v>
      </c>
      <c r="S68" s="166" t="e">
        <f t="shared" si="24"/>
        <v>#DIV/0!</v>
      </c>
      <c r="U68" s="77">
        <f>SUMIFS('Transaction List - Int Report 2'!$M$10:$M$115,'Transaction List - Int Report 2'!$D$10:$D$115,'Budget &amp; Fin Report-UKR'!U$9,'Transaction List - Int Report 2'!$B$10:$B$115,'Budget &amp; Fin Report-UKR'!$B68)</f>
        <v>0</v>
      </c>
      <c r="V68" s="78">
        <f>SUMIFS('Transaction List - Int Report 2'!$M$10:$M$115,'Transaction List - Int Report 2'!$D$10:$D$115,'Budget &amp; Fin Report-UKR'!V$9,'Transaction List - Int Report 2'!$B$10:$B$115,'Budget &amp; Fin Report-UKR'!$B68)</f>
        <v>0</v>
      </c>
      <c r="W68" s="132">
        <f>SUMIFS('Transaction List - Int Report 2'!$M$10:$M$115,'Transaction List - Int Report 2'!$D$10:$D$115,'Budget &amp; Fin Report-UKR'!W$9,'Transaction List - Int Report 2'!$B$10:$B$115,'Budget &amp; Fin Report-UKR'!$B68)</f>
        <v>0</v>
      </c>
      <c r="X68" s="132">
        <f>SUMIFS('Transaction List - Int Report 2'!$M$10:$M$115,'Transaction List - Int Report 2'!$D$10:$D$115,'Budget &amp; Fin Report-UKR'!X$9,'Transaction List - Int Report 2'!$B$10:$B$115,'Budget &amp; Fin Report-UKR'!$B68)</f>
        <v>0</v>
      </c>
      <c r="Y68" s="132">
        <f>SUMIFS('Transaction List - Int Report 2'!$M$10:$M$115,'Transaction List - Int Report 2'!$D$10:$D$115,'Budget &amp; Fin Report-UKR'!Y$9,'Transaction List - Int Report 2'!$B$10:$B$115,'Budget &amp; Fin Report-UKR'!$B68)</f>
        <v>0</v>
      </c>
      <c r="Z68" s="78">
        <f>SUMIFS('Transaction List - Int Report 2'!$M$10:$M$115,'Transaction List - Int Report 2'!$D$10:$D$115,'Budget &amp; Fin Report-UKR'!Z$9,'Transaction List - Int Report 2'!$B$10:$B$115,'Budget &amp; Fin Report-UKR'!$B68)</f>
        <v>0</v>
      </c>
      <c r="AA68" s="78">
        <f t="shared" si="33"/>
        <v>0</v>
      </c>
      <c r="AB68" s="167" t="e">
        <f t="shared" si="34"/>
        <v>#DIV/0!</v>
      </c>
      <c r="AD68" s="77">
        <f>SUMIFS('Transaction List - Final Report'!$M$10:$M$115,'Transaction List - Final Report'!$D$10:$D$115,'Budget &amp; Fin Report-UKR'!AD$9,'Transaction List - Final Report'!$B$10:$B$115,'Budget &amp; Fin Report-UKR'!$B68)</f>
        <v>0</v>
      </c>
      <c r="AE68" s="78">
        <f>SUMIFS('Transaction List - Final Report'!$M$10:$M$115,'Transaction List - Final Report'!$D$10:$D$115,'Budget &amp; Fin Report-UKR'!AE$9,'Transaction List - Final Report'!$B$10:$B$115,'Budget &amp; Fin Report-UKR'!$B68)</f>
        <v>0</v>
      </c>
      <c r="AF68" s="132">
        <f>SUMIFS('Transaction List - Final Report'!$M$10:$M$115,'Transaction List - Final Report'!$D$10:$D$115,'Budget &amp; Fin Report-UKR'!AF$9,'Transaction List - Final Report'!$B$10:$B$115,'Budget &amp; Fin Report-UKR'!$B68)</f>
        <v>0</v>
      </c>
      <c r="AG68" s="132">
        <f>SUMIFS('Transaction List - Final Report'!$M$10:$M$115,'Transaction List - Final Report'!$D$10:$D$115,'Budget &amp; Fin Report-UKR'!AG$9,'Transaction List - Final Report'!$B$10:$B$115,'Budget &amp; Fin Report-UKR'!$B68)</f>
        <v>0</v>
      </c>
      <c r="AH68" s="132">
        <f>SUMIFS('Transaction List - Final Report'!$M$10:$M$115,'Transaction List - Final Report'!$D$10:$D$115,'Budget &amp; Fin Report-UKR'!AH$9,'Transaction List - Final Report'!$B$10:$B$115,'Budget &amp; Fin Report-UKR'!$B68)</f>
        <v>0</v>
      </c>
      <c r="AI68" s="78">
        <f>SUMIFS('Transaction List - Final Report'!$M$10:$M$115,'Transaction List - Final Report'!$D$10:$D$115,'Budget &amp; Fin Report-UKR'!AI$9,'Transaction List - Final Report'!$B$10:$B$115,'Budget &amp; Fin Report-UKR'!$B68)</f>
        <v>0</v>
      </c>
      <c r="AJ68" s="78">
        <f t="shared" si="35"/>
        <v>0</v>
      </c>
      <c r="AK68" s="166" t="e">
        <f t="shared" si="36"/>
        <v>#DIV/0!</v>
      </c>
    </row>
    <row r="69" spans="2:37" ht="14.4" customHeight="1">
      <c r="B69" s="196" t="s">
        <v>352</v>
      </c>
      <c r="C69" s="197"/>
      <c r="D69" s="198"/>
      <c r="E69" s="198"/>
      <c r="F69" s="201"/>
      <c r="G69" s="198"/>
      <c r="H69" s="200"/>
      <c r="I69" s="349">
        <f t="shared" ref="I69:I71" si="38">E69*F69*G69*H69</f>
        <v>0</v>
      </c>
      <c r="J69" s="385"/>
      <c r="K69" s="125"/>
      <c r="L69" s="77">
        <f>SUMIFS('Transaction List - Int Report 1'!$M$10:$M$115,'Transaction List - Int Report 1'!$D$10:$D$115,'Budget &amp; Fin Report-UKR'!L$9,'Transaction List - Int Report 1'!$B$10:$B$115,'Budget &amp; Fin Report-UKR'!$B69)</f>
        <v>0</v>
      </c>
      <c r="M69" s="78">
        <f>SUMIFS('Transaction List - Int Report 1'!$M$10:$M$115,'Transaction List - Int Report 1'!$D$10:$D$115,'Budget &amp; Fin Report-UKR'!M$9,'Transaction List - Int Report 1'!$B$10:$B$115,'Budget &amp; Fin Report-UKR'!$B69)</f>
        <v>0</v>
      </c>
      <c r="N69" s="132">
        <f>SUMIFS('Transaction List - Int Report 1'!$M$10:$M$115,'Transaction List - Int Report 1'!$D$10:$D$115,'Budget &amp; Fin Report-UKR'!N$9,'Transaction List - Int Report 1'!$B$10:$B$115,'Budget &amp; Fin Report-UKR'!$B69)</f>
        <v>0</v>
      </c>
      <c r="O69" s="132">
        <f>SUMIFS('Transaction List - Int Report 1'!$M$10:$M$115,'Transaction List - Int Report 1'!$D$10:$D$115,'Budget &amp; Fin Report-UKR'!O$9,'Transaction List - Int Report 1'!$B$10:$B$115,'Budget &amp; Fin Report-UKR'!$B69)</f>
        <v>0</v>
      </c>
      <c r="P69" s="132">
        <f>SUMIFS('Transaction List - Int Report 1'!$M$10:$M$115,'Transaction List - Int Report 1'!$D$10:$D$115,'Budget &amp; Fin Report-UKR'!P$9,'Transaction List - Int Report 1'!$B$10:$B$115,'Budget &amp; Fin Report-UKR'!$B69)</f>
        <v>0</v>
      </c>
      <c r="Q69" s="78">
        <f>SUMIFS('Transaction List - Int Report 1'!$M$10:$M$115,'Transaction List - Int Report 1'!$D$10:$D$115,'Budget &amp; Fin Report-UKR'!Q$9,'Transaction List - Int Report 1'!$B$10:$B$115,'Budget &amp; Fin Report-UKR'!$B69)</f>
        <v>0</v>
      </c>
      <c r="R69" s="78">
        <f>SUM(L69:Q69)</f>
        <v>0</v>
      </c>
      <c r="S69" s="166" t="e">
        <f t="shared" si="24"/>
        <v>#DIV/0!</v>
      </c>
      <c r="U69" s="77">
        <f>SUMIFS('Transaction List - Int Report 2'!$M$10:$M$115,'Transaction List - Int Report 2'!$D$10:$D$115,'Budget &amp; Fin Report-UKR'!U$9,'Transaction List - Int Report 2'!$B$10:$B$115,'Budget &amp; Fin Report-UKR'!$B69)</f>
        <v>0</v>
      </c>
      <c r="V69" s="78">
        <f>SUMIFS('Transaction List - Int Report 2'!$M$10:$M$115,'Transaction List - Int Report 2'!$D$10:$D$115,'Budget &amp; Fin Report-UKR'!V$9,'Transaction List - Int Report 2'!$B$10:$B$115,'Budget &amp; Fin Report-UKR'!$B69)</f>
        <v>0</v>
      </c>
      <c r="W69" s="132">
        <f>SUMIFS('Transaction List - Int Report 2'!$M$10:$M$115,'Transaction List - Int Report 2'!$D$10:$D$115,'Budget &amp; Fin Report-UKR'!W$9,'Transaction List - Int Report 2'!$B$10:$B$115,'Budget &amp; Fin Report-UKR'!$B69)</f>
        <v>0</v>
      </c>
      <c r="X69" s="132">
        <f>SUMIFS('Transaction List - Int Report 2'!$M$10:$M$115,'Transaction List - Int Report 2'!$D$10:$D$115,'Budget &amp; Fin Report-UKR'!X$9,'Transaction List - Int Report 2'!$B$10:$B$115,'Budget &amp; Fin Report-UKR'!$B69)</f>
        <v>0</v>
      </c>
      <c r="Y69" s="132">
        <f>SUMIFS('Transaction List - Int Report 2'!$M$10:$M$115,'Transaction List - Int Report 2'!$D$10:$D$115,'Budget &amp; Fin Report-UKR'!Y$9,'Transaction List - Int Report 2'!$B$10:$B$115,'Budget &amp; Fin Report-UKR'!$B69)</f>
        <v>0</v>
      </c>
      <c r="Z69" s="78">
        <f>SUMIFS('Transaction List - Int Report 2'!$M$10:$M$115,'Transaction List - Int Report 2'!$D$10:$D$115,'Budget &amp; Fin Report-UKR'!Z$9,'Transaction List - Int Report 2'!$B$10:$B$115,'Budget &amp; Fin Report-UKR'!$B69)</f>
        <v>0</v>
      </c>
      <c r="AA69" s="78">
        <f>SUM(U69:Z69)</f>
        <v>0</v>
      </c>
      <c r="AB69" s="167" t="e">
        <f t="shared" si="34"/>
        <v>#DIV/0!</v>
      </c>
      <c r="AD69" s="77">
        <f>SUMIFS('Transaction List - Final Report'!$M$10:$M$115,'Transaction List - Final Report'!$D$10:$D$115,'Budget &amp; Fin Report-UKR'!AD$9,'Transaction List - Final Report'!$B$10:$B$115,'Budget &amp; Fin Report-UKR'!$B69)</f>
        <v>0</v>
      </c>
      <c r="AE69" s="78">
        <f>SUMIFS('Transaction List - Final Report'!$M$10:$M$115,'Transaction List - Final Report'!$D$10:$D$115,'Budget &amp; Fin Report-UKR'!AE$9,'Transaction List - Final Report'!$B$10:$B$115,'Budget &amp; Fin Report-UKR'!$B69)</f>
        <v>0</v>
      </c>
      <c r="AF69" s="132">
        <f>SUMIFS('Transaction List - Final Report'!$M$10:$M$115,'Transaction List - Final Report'!$D$10:$D$115,'Budget &amp; Fin Report-UKR'!AF$9,'Transaction List - Final Report'!$B$10:$B$115,'Budget &amp; Fin Report-UKR'!$B69)</f>
        <v>0</v>
      </c>
      <c r="AG69" s="132">
        <f>SUMIFS('Transaction List - Final Report'!$M$10:$M$115,'Transaction List - Final Report'!$D$10:$D$115,'Budget &amp; Fin Report-UKR'!AG$9,'Transaction List - Final Report'!$B$10:$B$115,'Budget &amp; Fin Report-UKR'!$B69)</f>
        <v>0</v>
      </c>
      <c r="AH69" s="132">
        <f>SUMIFS('Transaction List - Final Report'!$M$10:$M$115,'Transaction List - Final Report'!$D$10:$D$115,'Budget &amp; Fin Report-UKR'!AH$9,'Transaction List - Final Report'!$B$10:$B$115,'Budget &amp; Fin Report-UKR'!$B69)</f>
        <v>0</v>
      </c>
      <c r="AI69" s="78">
        <f>SUMIFS('Transaction List - Final Report'!$M$10:$M$115,'Transaction List - Final Report'!$D$10:$D$115,'Budget &amp; Fin Report-UKR'!AI$9,'Transaction List - Final Report'!$B$10:$B$115,'Budget &amp; Fin Report-UKR'!$B69)</f>
        <v>0</v>
      </c>
      <c r="AJ69" s="78">
        <f t="shared" si="35"/>
        <v>0</v>
      </c>
      <c r="AK69" s="167" t="e">
        <f t="shared" si="36"/>
        <v>#DIV/0!</v>
      </c>
    </row>
    <row r="70" spans="2:37" ht="14.4" customHeight="1">
      <c r="B70" s="196" t="s">
        <v>353</v>
      </c>
      <c r="C70" s="197"/>
      <c r="D70" s="198"/>
      <c r="E70" s="198"/>
      <c r="F70" s="201"/>
      <c r="G70" s="198"/>
      <c r="H70" s="200"/>
      <c r="I70" s="349">
        <f t="shared" si="38"/>
        <v>0</v>
      </c>
      <c r="J70" s="385"/>
      <c r="K70" s="125"/>
      <c r="L70" s="77">
        <f>SUMIFS('Transaction List - Int Report 1'!$M$10:$M$115,'Transaction List - Int Report 1'!$D$10:$D$115,'Budget &amp; Fin Report-UKR'!L$9,'Transaction List - Int Report 1'!$B$10:$B$115,'Budget &amp; Fin Report-UKR'!$B70)</f>
        <v>0</v>
      </c>
      <c r="M70" s="78">
        <f>SUMIFS('Transaction List - Int Report 1'!$M$10:$M$115,'Transaction List - Int Report 1'!$D$10:$D$115,'Budget &amp; Fin Report-UKR'!M$9,'Transaction List - Int Report 1'!$B$10:$B$115,'Budget &amp; Fin Report-UKR'!$B70)</f>
        <v>0</v>
      </c>
      <c r="N70" s="132">
        <f>SUMIFS('Transaction List - Int Report 1'!$M$10:$M$115,'Transaction List - Int Report 1'!$D$10:$D$115,'Budget &amp; Fin Report-UKR'!N$9,'Transaction List - Int Report 1'!$B$10:$B$115,'Budget &amp; Fin Report-UKR'!$B70)</f>
        <v>0</v>
      </c>
      <c r="O70" s="132">
        <f>SUMIFS('Transaction List - Int Report 1'!$M$10:$M$115,'Transaction List - Int Report 1'!$D$10:$D$115,'Budget &amp; Fin Report-UKR'!O$9,'Transaction List - Int Report 1'!$B$10:$B$115,'Budget &amp; Fin Report-UKR'!$B70)</f>
        <v>0</v>
      </c>
      <c r="P70" s="132">
        <f>SUMIFS('Transaction List - Int Report 1'!$M$10:$M$115,'Transaction List - Int Report 1'!$D$10:$D$115,'Budget &amp; Fin Report-UKR'!P$9,'Transaction List - Int Report 1'!$B$10:$B$115,'Budget &amp; Fin Report-UKR'!$B70)</f>
        <v>0</v>
      </c>
      <c r="Q70" s="78">
        <f>SUMIFS('Transaction List - Int Report 1'!$M$10:$M$115,'Transaction List - Int Report 1'!$D$10:$D$115,'Budget &amp; Fin Report-UKR'!Q$9,'Transaction List - Int Report 1'!$B$10:$B$115,'Budget &amp; Fin Report-UKR'!$B70)</f>
        <v>0</v>
      </c>
      <c r="R70" s="78">
        <f t="shared" ref="R70:R72" si="39">SUM(L70:Q70)</f>
        <v>0</v>
      </c>
      <c r="S70" s="166" t="e">
        <f t="shared" si="24"/>
        <v>#DIV/0!</v>
      </c>
      <c r="U70" s="77">
        <f>SUMIFS('Transaction List - Int Report 2'!$M$10:$M$115,'Transaction List - Int Report 2'!$D$10:$D$115,'Budget &amp; Fin Report-UKR'!U$9,'Transaction List - Int Report 2'!$B$10:$B$115,'Budget &amp; Fin Report-UKR'!$B70)</f>
        <v>0</v>
      </c>
      <c r="V70" s="78">
        <f>SUMIFS('Transaction List - Int Report 2'!$M$10:$M$115,'Transaction List - Int Report 2'!$D$10:$D$115,'Budget &amp; Fin Report-UKR'!V$9,'Transaction List - Int Report 2'!$B$10:$B$115,'Budget &amp; Fin Report-UKR'!$B70)</f>
        <v>0</v>
      </c>
      <c r="W70" s="132">
        <f>SUMIFS('Transaction List - Int Report 2'!$M$10:$M$115,'Transaction List - Int Report 2'!$D$10:$D$115,'Budget &amp; Fin Report-UKR'!W$9,'Transaction List - Int Report 2'!$B$10:$B$115,'Budget &amp; Fin Report-UKR'!$B70)</f>
        <v>0</v>
      </c>
      <c r="X70" s="132">
        <f>SUMIFS('Transaction List - Int Report 2'!$M$10:$M$115,'Transaction List - Int Report 2'!$D$10:$D$115,'Budget &amp; Fin Report-UKR'!X$9,'Transaction List - Int Report 2'!$B$10:$B$115,'Budget &amp; Fin Report-UKR'!$B70)</f>
        <v>0</v>
      </c>
      <c r="Y70" s="132">
        <f>SUMIFS('Transaction List - Int Report 2'!$M$10:$M$115,'Transaction List - Int Report 2'!$D$10:$D$115,'Budget &amp; Fin Report-UKR'!Y$9,'Transaction List - Int Report 2'!$B$10:$B$115,'Budget &amp; Fin Report-UKR'!$B70)</f>
        <v>0</v>
      </c>
      <c r="Z70" s="78">
        <f>SUMIFS('Transaction List - Int Report 2'!$M$10:$M$115,'Transaction List - Int Report 2'!$D$10:$D$115,'Budget &amp; Fin Report-UKR'!Z$9,'Transaction List - Int Report 2'!$B$10:$B$115,'Budget &amp; Fin Report-UKR'!$B70)</f>
        <v>0</v>
      </c>
      <c r="AA70" s="78">
        <f t="shared" ref="AA70:AA72" si="40">SUM(U70:Z70)</f>
        <v>0</v>
      </c>
      <c r="AB70" s="167" t="e">
        <f t="shared" si="34"/>
        <v>#DIV/0!</v>
      </c>
      <c r="AD70" s="77">
        <f>SUMIFS('Transaction List - Final Report'!$M$10:$M$115,'Transaction List - Final Report'!$D$10:$D$115,'Budget &amp; Fin Report-UKR'!AD$9,'Transaction List - Final Report'!$B$10:$B$115,'Budget &amp; Fin Report-UKR'!$B70)</f>
        <v>0</v>
      </c>
      <c r="AE70" s="78">
        <f>SUMIFS('Transaction List - Final Report'!$M$10:$M$115,'Transaction List - Final Report'!$D$10:$D$115,'Budget &amp; Fin Report-UKR'!AE$9,'Transaction List - Final Report'!$B$10:$B$115,'Budget &amp; Fin Report-UKR'!$B70)</f>
        <v>0</v>
      </c>
      <c r="AF70" s="132">
        <f>SUMIFS('Transaction List - Final Report'!$M$10:$M$115,'Transaction List - Final Report'!$D$10:$D$115,'Budget &amp; Fin Report-UKR'!AF$9,'Transaction List - Final Report'!$B$10:$B$115,'Budget &amp; Fin Report-UKR'!$B70)</f>
        <v>0</v>
      </c>
      <c r="AG70" s="132">
        <f>SUMIFS('Transaction List - Final Report'!$M$10:$M$115,'Transaction List - Final Report'!$D$10:$D$115,'Budget &amp; Fin Report-UKR'!AG$9,'Transaction List - Final Report'!$B$10:$B$115,'Budget &amp; Fin Report-UKR'!$B70)</f>
        <v>0</v>
      </c>
      <c r="AH70" s="132">
        <f>SUMIFS('Transaction List - Final Report'!$M$10:$M$115,'Transaction List - Final Report'!$D$10:$D$115,'Budget &amp; Fin Report-UKR'!AH$9,'Transaction List - Final Report'!$B$10:$B$115,'Budget &amp; Fin Report-UKR'!$B70)</f>
        <v>0</v>
      </c>
      <c r="AI70" s="78">
        <f>SUMIFS('Transaction List - Final Report'!$M$10:$M$115,'Transaction List - Final Report'!$D$10:$D$115,'Budget &amp; Fin Report-UKR'!AI$9,'Transaction List - Final Report'!$B$10:$B$115,'Budget &amp; Fin Report-UKR'!$B70)</f>
        <v>0</v>
      </c>
      <c r="AJ70" s="78">
        <f t="shared" si="35"/>
        <v>0</v>
      </c>
      <c r="AK70" s="167" t="e">
        <f t="shared" si="36"/>
        <v>#DIV/0!</v>
      </c>
    </row>
    <row r="71" spans="2:37" ht="14.4" customHeight="1">
      <c r="B71" s="196" t="s">
        <v>354</v>
      </c>
      <c r="C71" s="197"/>
      <c r="D71" s="198"/>
      <c r="E71" s="198"/>
      <c r="F71" s="201"/>
      <c r="G71" s="198"/>
      <c r="H71" s="200"/>
      <c r="I71" s="349">
        <f t="shared" si="38"/>
        <v>0</v>
      </c>
      <c r="J71" s="385"/>
      <c r="K71" s="125"/>
      <c r="L71" s="77">
        <f>SUMIFS('Transaction List - Int Report 1'!$M$10:$M$115,'Transaction List - Int Report 1'!$D$10:$D$115,'Budget &amp; Fin Report-UKR'!L$9,'Transaction List - Int Report 1'!$B$10:$B$115,'Budget &amp; Fin Report-UKR'!$B71)</f>
        <v>0</v>
      </c>
      <c r="M71" s="78">
        <f>SUMIFS('Transaction List - Int Report 1'!$M$10:$M$115,'Transaction List - Int Report 1'!$D$10:$D$115,'Budget &amp; Fin Report-UKR'!M$9,'Transaction List - Int Report 1'!$B$10:$B$115,'Budget &amp; Fin Report-UKR'!$B71)</f>
        <v>0</v>
      </c>
      <c r="N71" s="132">
        <f>SUMIFS('Transaction List - Int Report 1'!$M$10:$M$115,'Transaction List - Int Report 1'!$D$10:$D$115,'Budget &amp; Fin Report-UKR'!N$9,'Transaction List - Int Report 1'!$B$10:$B$115,'Budget &amp; Fin Report-UKR'!$B71)</f>
        <v>0</v>
      </c>
      <c r="O71" s="132">
        <f>SUMIFS('Transaction List - Int Report 1'!$M$10:$M$115,'Transaction List - Int Report 1'!$D$10:$D$115,'Budget &amp; Fin Report-UKR'!O$9,'Transaction List - Int Report 1'!$B$10:$B$115,'Budget &amp; Fin Report-UKR'!$B71)</f>
        <v>0</v>
      </c>
      <c r="P71" s="132">
        <f>SUMIFS('Transaction List - Int Report 1'!$M$10:$M$115,'Transaction List - Int Report 1'!$D$10:$D$115,'Budget &amp; Fin Report-UKR'!P$9,'Transaction List - Int Report 1'!$B$10:$B$115,'Budget &amp; Fin Report-UKR'!$B71)</f>
        <v>0</v>
      </c>
      <c r="Q71" s="78">
        <f>SUMIFS('Transaction List - Int Report 1'!$M$10:$M$115,'Transaction List - Int Report 1'!$D$10:$D$115,'Budget &amp; Fin Report-UKR'!Q$9,'Transaction List - Int Report 1'!$B$10:$B$115,'Budget &amp; Fin Report-UKR'!$B71)</f>
        <v>0</v>
      </c>
      <c r="R71" s="78">
        <f t="shared" si="39"/>
        <v>0</v>
      </c>
      <c r="S71" s="166" t="e">
        <f t="shared" si="24"/>
        <v>#DIV/0!</v>
      </c>
      <c r="U71" s="77">
        <f>SUMIFS('Transaction List - Int Report 2'!$M$10:$M$115,'Transaction List - Int Report 2'!$D$10:$D$115,'Budget &amp; Fin Report-UKR'!U$9,'Transaction List - Int Report 2'!$B$10:$B$115,'Budget &amp; Fin Report-UKR'!$B71)</f>
        <v>0</v>
      </c>
      <c r="V71" s="78">
        <f>SUMIFS('Transaction List - Int Report 2'!$M$10:$M$115,'Transaction List - Int Report 2'!$D$10:$D$115,'Budget &amp; Fin Report-UKR'!V$9,'Transaction List - Int Report 2'!$B$10:$B$115,'Budget &amp; Fin Report-UKR'!$B71)</f>
        <v>0</v>
      </c>
      <c r="W71" s="132">
        <f>SUMIFS('Transaction List - Int Report 2'!$M$10:$M$115,'Transaction List - Int Report 2'!$D$10:$D$115,'Budget &amp; Fin Report-UKR'!W$9,'Transaction List - Int Report 2'!$B$10:$B$115,'Budget &amp; Fin Report-UKR'!$B71)</f>
        <v>0</v>
      </c>
      <c r="X71" s="132">
        <f>SUMIFS('Transaction List - Int Report 2'!$M$10:$M$115,'Transaction List - Int Report 2'!$D$10:$D$115,'Budget &amp; Fin Report-UKR'!X$9,'Transaction List - Int Report 2'!$B$10:$B$115,'Budget &amp; Fin Report-UKR'!$B71)</f>
        <v>0</v>
      </c>
      <c r="Y71" s="132">
        <f>SUMIFS('Transaction List - Int Report 2'!$M$10:$M$115,'Transaction List - Int Report 2'!$D$10:$D$115,'Budget &amp; Fin Report-UKR'!Y$9,'Transaction List - Int Report 2'!$B$10:$B$115,'Budget &amp; Fin Report-UKR'!$B71)</f>
        <v>0</v>
      </c>
      <c r="Z71" s="78">
        <f>SUMIFS('Transaction List - Int Report 2'!$M$10:$M$115,'Transaction List - Int Report 2'!$D$10:$D$115,'Budget &amp; Fin Report-UKR'!Z$9,'Transaction List - Int Report 2'!$B$10:$B$115,'Budget &amp; Fin Report-UKR'!$B71)</f>
        <v>0</v>
      </c>
      <c r="AA71" s="78">
        <f t="shared" si="40"/>
        <v>0</v>
      </c>
      <c r="AB71" s="167" t="e">
        <f t="shared" si="34"/>
        <v>#DIV/0!</v>
      </c>
      <c r="AD71" s="77">
        <f>SUMIFS('Transaction List - Final Report'!$M$10:$M$115,'Transaction List - Final Report'!$D$10:$D$115,'Budget &amp; Fin Report-UKR'!AD$9,'Transaction List - Final Report'!$B$10:$B$115,'Budget &amp; Fin Report-UKR'!$B71)</f>
        <v>0</v>
      </c>
      <c r="AE71" s="78">
        <f>SUMIFS('Transaction List - Final Report'!$M$10:$M$115,'Transaction List - Final Report'!$D$10:$D$115,'Budget &amp; Fin Report-UKR'!AE$9,'Transaction List - Final Report'!$B$10:$B$115,'Budget &amp; Fin Report-UKR'!$B71)</f>
        <v>0</v>
      </c>
      <c r="AF71" s="132">
        <f>SUMIFS('Transaction List - Final Report'!$M$10:$M$115,'Transaction List - Final Report'!$D$10:$D$115,'Budget &amp; Fin Report-UKR'!AF$9,'Transaction List - Final Report'!$B$10:$B$115,'Budget &amp; Fin Report-UKR'!$B71)</f>
        <v>0</v>
      </c>
      <c r="AG71" s="132">
        <f>SUMIFS('Transaction List - Final Report'!$M$10:$M$115,'Transaction List - Final Report'!$D$10:$D$115,'Budget &amp; Fin Report-UKR'!AG$9,'Transaction List - Final Report'!$B$10:$B$115,'Budget &amp; Fin Report-UKR'!$B71)</f>
        <v>0</v>
      </c>
      <c r="AH71" s="132">
        <f>SUMIFS('Transaction List - Final Report'!$M$10:$M$115,'Transaction List - Final Report'!$D$10:$D$115,'Budget &amp; Fin Report-UKR'!AH$9,'Transaction List - Final Report'!$B$10:$B$115,'Budget &amp; Fin Report-UKR'!$B71)</f>
        <v>0</v>
      </c>
      <c r="AI71" s="78">
        <f>SUMIFS('Transaction List - Final Report'!$M$10:$M$115,'Transaction List - Final Report'!$D$10:$D$115,'Budget &amp; Fin Report-UKR'!AI$9,'Transaction List - Final Report'!$B$10:$B$115,'Budget &amp; Fin Report-UKR'!$B71)</f>
        <v>0</v>
      </c>
      <c r="AJ71" s="78">
        <f t="shared" si="35"/>
        <v>0</v>
      </c>
      <c r="AK71" s="167" t="e">
        <f t="shared" si="36"/>
        <v>#DIV/0!</v>
      </c>
    </row>
    <row r="72" spans="2:37" ht="14.4" customHeight="1">
      <c r="B72" s="332"/>
      <c r="C72" s="325" t="s">
        <v>360</v>
      </c>
      <c r="D72" s="325"/>
      <c r="E72" s="326"/>
      <c r="F72" s="326"/>
      <c r="G72" s="326"/>
      <c r="H72" s="326"/>
      <c r="I72" s="350">
        <f>SUM(I69:I71)</f>
        <v>0</v>
      </c>
      <c r="J72" s="385"/>
      <c r="K72" s="125"/>
      <c r="L72" s="77">
        <f>SUMIFS('Transaction List - Int Report 1'!$M$10:$M$115,'Transaction List - Int Report 1'!$D$10:$D$115,'Budget &amp; Fin Report-UKR'!L$9,'Transaction List - Int Report 1'!$B$10:$B$115,'Budget &amp; Fin Report-UKR'!$B72)</f>
        <v>0</v>
      </c>
      <c r="M72" s="78">
        <f>SUMIFS('Transaction List - Int Report 1'!$M$10:$M$115,'Transaction List - Int Report 1'!$D$10:$D$115,'Budget &amp; Fin Report-UKR'!M$9,'Transaction List - Int Report 1'!$B$10:$B$115,'Budget &amp; Fin Report-UKR'!$B72)</f>
        <v>0</v>
      </c>
      <c r="N72" s="132">
        <f>SUMIFS('Transaction List - Int Report 1'!$M$10:$M$115,'Transaction List - Int Report 1'!$D$10:$D$115,'Budget &amp; Fin Report-UKR'!N$9,'Transaction List - Int Report 1'!$B$10:$B$115,'Budget &amp; Fin Report-UKR'!$B72)</f>
        <v>0</v>
      </c>
      <c r="O72" s="132">
        <f>SUMIFS('Transaction List - Int Report 1'!$M$10:$M$115,'Transaction List - Int Report 1'!$D$10:$D$115,'Budget &amp; Fin Report-UKR'!O$9,'Transaction List - Int Report 1'!$B$10:$B$115,'Budget &amp; Fin Report-UKR'!$B72)</f>
        <v>0</v>
      </c>
      <c r="P72" s="132">
        <f>SUMIFS('Transaction List - Int Report 1'!$M$10:$M$115,'Transaction List - Int Report 1'!$D$10:$D$115,'Budget &amp; Fin Report-UKR'!P$9,'Transaction List - Int Report 1'!$B$10:$B$115,'Budget &amp; Fin Report-UKR'!$B72)</f>
        <v>0</v>
      </c>
      <c r="Q72" s="78">
        <f>SUMIFS('Transaction List - Int Report 1'!$M$10:$M$115,'Transaction List - Int Report 1'!$D$10:$D$115,'Budget &amp; Fin Report-UKR'!Q$9,'Transaction List - Int Report 1'!$B$10:$B$115,'Budget &amp; Fin Report-UKR'!$B72)</f>
        <v>0</v>
      </c>
      <c r="R72" s="78">
        <f t="shared" si="39"/>
        <v>0</v>
      </c>
      <c r="S72" s="166" t="e">
        <f t="shared" si="24"/>
        <v>#DIV/0!</v>
      </c>
      <c r="U72" s="77">
        <f>SUMIFS('Transaction List - Int Report 2'!$M$10:$M$115,'Transaction List - Int Report 2'!$D$10:$D$115,'Budget &amp; Fin Report-UKR'!U$9,'Transaction List - Int Report 2'!$B$10:$B$115,'Budget &amp; Fin Report-UKR'!$B72)</f>
        <v>0</v>
      </c>
      <c r="V72" s="78">
        <f>SUMIFS('Transaction List - Int Report 2'!$M$10:$M$115,'Transaction List - Int Report 2'!$D$10:$D$115,'Budget &amp; Fin Report-UKR'!V$9,'Transaction List - Int Report 2'!$B$10:$B$115,'Budget &amp; Fin Report-UKR'!$B72)</f>
        <v>0</v>
      </c>
      <c r="W72" s="132">
        <f>SUMIFS('Transaction List - Int Report 2'!$M$10:$M$115,'Transaction List - Int Report 2'!$D$10:$D$115,'Budget &amp; Fin Report-UKR'!W$9,'Transaction List - Int Report 2'!$B$10:$B$115,'Budget &amp; Fin Report-UKR'!$B72)</f>
        <v>0</v>
      </c>
      <c r="X72" s="132">
        <f>SUMIFS('Transaction List - Int Report 2'!$M$10:$M$115,'Transaction List - Int Report 2'!$D$10:$D$115,'Budget &amp; Fin Report-UKR'!X$9,'Transaction List - Int Report 2'!$B$10:$B$115,'Budget &amp; Fin Report-UKR'!$B72)</f>
        <v>0</v>
      </c>
      <c r="Y72" s="132">
        <f>SUMIFS('Transaction List - Int Report 2'!$M$10:$M$115,'Transaction List - Int Report 2'!$D$10:$D$115,'Budget &amp; Fin Report-UKR'!Y$9,'Transaction List - Int Report 2'!$B$10:$B$115,'Budget &amp; Fin Report-UKR'!$B72)</f>
        <v>0</v>
      </c>
      <c r="Z72" s="78">
        <f>SUMIFS('Transaction List - Int Report 2'!$M$10:$M$115,'Transaction List - Int Report 2'!$D$10:$D$115,'Budget &amp; Fin Report-UKR'!Z$9,'Transaction List - Int Report 2'!$B$10:$B$115,'Budget &amp; Fin Report-UKR'!$B72)</f>
        <v>0</v>
      </c>
      <c r="AA72" s="78">
        <f t="shared" si="40"/>
        <v>0</v>
      </c>
      <c r="AB72" s="167" t="e">
        <f t="shared" si="34"/>
        <v>#DIV/0!</v>
      </c>
      <c r="AD72" s="77">
        <f>SUMIFS('Transaction List - Final Report'!$M$10:$M$115,'Transaction List - Final Report'!$D$10:$D$115,'Budget &amp; Fin Report-UKR'!AD$9,'Transaction List - Final Report'!$B$10:$B$115,'Budget &amp; Fin Report-UKR'!$B72)</f>
        <v>0</v>
      </c>
      <c r="AE72" s="78">
        <f>SUMIFS('Transaction List - Final Report'!$M$10:$M$115,'Transaction List - Final Report'!$D$10:$D$115,'Budget &amp; Fin Report-UKR'!AE$9,'Transaction List - Final Report'!$B$10:$B$115,'Budget &amp; Fin Report-UKR'!$B72)</f>
        <v>0</v>
      </c>
      <c r="AF72" s="132">
        <f>SUMIFS('Transaction List - Final Report'!$M$10:$M$115,'Transaction List - Final Report'!$D$10:$D$115,'Budget &amp; Fin Report-UKR'!AF$9,'Transaction List - Final Report'!$B$10:$B$115,'Budget &amp; Fin Report-UKR'!$B72)</f>
        <v>0</v>
      </c>
      <c r="AG72" s="132">
        <f>SUMIFS('Transaction List - Final Report'!$M$10:$M$115,'Transaction List - Final Report'!$D$10:$D$115,'Budget &amp; Fin Report-UKR'!AG$9,'Transaction List - Final Report'!$B$10:$B$115,'Budget &amp; Fin Report-UKR'!$B72)</f>
        <v>0</v>
      </c>
      <c r="AH72" s="132">
        <f>SUMIFS('Transaction List - Final Report'!$M$10:$M$115,'Transaction List - Final Report'!$D$10:$D$115,'Budget &amp; Fin Report-UKR'!AH$9,'Transaction List - Final Report'!$B$10:$B$115,'Budget &amp; Fin Report-UKR'!$B72)</f>
        <v>0</v>
      </c>
      <c r="AI72" s="78">
        <f>SUMIFS('Transaction List - Final Report'!$M$10:$M$115,'Transaction List - Final Report'!$D$10:$D$115,'Budget &amp; Fin Report-UKR'!AI$9,'Transaction List - Final Report'!$B$10:$B$115,'Budget &amp; Fin Report-UKR'!$B72)</f>
        <v>0</v>
      </c>
      <c r="AJ72" s="78">
        <f t="shared" si="35"/>
        <v>0</v>
      </c>
      <c r="AK72" s="166" t="e">
        <f t="shared" si="36"/>
        <v>#DIV/0!</v>
      </c>
    </row>
    <row r="73" spans="2:37" ht="15.6">
      <c r="B73" s="331"/>
      <c r="C73" s="327" t="s">
        <v>361</v>
      </c>
      <c r="D73" s="328"/>
      <c r="E73" s="328"/>
      <c r="F73" s="328"/>
      <c r="G73" s="328"/>
      <c r="H73" s="328"/>
      <c r="I73" s="348"/>
      <c r="J73" s="385"/>
      <c r="K73" s="125"/>
      <c r="L73" s="314"/>
      <c r="M73" s="315"/>
      <c r="N73" s="315"/>
      <c r="O73" s="315"/>
      <c r="P73" s="315"/>
      <c r="Q73" s="315"/>
      <c r="R73" s="315"/>
      <c r="S73" s="316"/>
      <c r="U73" s="314"/>
      <c r="V73" s="315"/>
      <c r="W73" s="315"/>
      <c r="X73" s="315"/>
      <c r="Y73" s="315"/>
      <c r="Z73" s="315"/>
      <c r="AA73" s="315"/>
      <c r="AB73" s="317"/>
      <c r="AD73" s="314"/>
      <c r="AE73" s="315"/>
      <c r="AF73" s="315"/>
      <c r="AG73" s="315"/>
      <c r="AH73" s="315"/>
      <c r="AI73" s="315"/>
      <c r="AJ73" s="315"/>
      <c r="AK73" s="316"/>
    </row>
    <row r="74" spans="2:37" ht="15.6">
      <c r="B74" s="196" t="s">
        <v>362</v>
      </c>
      <c r="C74" s="197"/>
      <c r="D74" s="198"/>
      <c r="E74" s="198"/>
      <c r="F74" s="201"/>
      <c r="G74" s="198"/>
      <c r="H74" s="200"/>
      <c r="I74" s="349">
        <f>E74*F74*G74*H74</f>
        <v>0</v>
      </c>
      <c r="J74" s="385"/>
      <c r="K74" s="123"/>
      <c r="L74" s="371">
        <f>C74</f>
        <v>0</v>
      </c>
      <c r="M74" s="372"/>
      <c r="N74" s="372"/>
      <c r="O74" s="372"/>
      <c r="P74" s="372"/>
      <c r="Q74" s="372"/>
      <c r="R74" s="372"/>
      <c r="S74" s="373"/>
      <c r="U74" s="371">
        <f>L74</f>
        <v>0</v>
      </c>
      <c r="V74" s="372"/>
      <c r="W74" s="372"/>
      <c r="X74" s="372"/>
      <c r="Y74" s="372"/>
      <c r="Z74" s="372"/>
      <c r="AA74" s="372"/>
      <c r="AB74" s="373"/>
      <c r="AD74" s="371">
        <f>U74</f>
        <v>0</v>
      </c>
      <c r="AE74" s="372"/>
      <c r="AF74" s="372"/>
      <c r="AG74" s="372"/>
      <c r="AH74" s="372"/>
      <c r="AI74" s="372"/>
      <c r="AJ74" s="372"/>
      <c r="AK74" s="373"/>
    </row>
    <row r="75" spans="2:37" ht="14.4" customHeight="1">
      <c r="B75" s="196" t="s">
        <v>363</v>
      </c>
      <c r="C75" s="197"/>
      <c r="D75" s="198"/>
      <c r="E75" s="198"/>
      <c r="F75" s="201"/>
      <c r="G75" s="198"/>
      <c r="H75" s="200"/>
      <c r="I75" s="349">
        <f>E75*F75*G75*H75</f>
        <v>0</v>
      </c>
      <c r="J75" s="385"/>
      <c r="K75" s="125"/>
      <c r="L75" s="77">
        <f>SUMIFS('Transaction List - Int Report 1'!$M$10:$M$115,'Transaction List - Int Report 1'!$D$10:$D$115,'Budget &amp; Fin Report-UKR'!L$9,'Transaction List - Int Report 1'!$B$10:$B$115,'Budget &amp; Fin Report-UKR'!$B75)</f>
        <v>0</v>
      </c>
      <c r="M75" s="78">
        <f>SUMIFS('Transaction List - Int Report 1'!$M$10:$M$115,'Transaction List - Int Report 1'!$D$10:$D$115,'Budget &amp; Fin Report-UKR'!M$9,'Transaction List - Int Report 1'!$B$10:$B$115,'Budget &amp; Fin Report-UKR'!$B75)</f>
        <v>0</v>
      </c>
      <c r="N75" s="132">
        <f>SUMIFS('Transaction List - Int Report 1'!$M$10:$M$115,'Transaction List - Int Report 1'!$D$10:$D$115,'Budget &amp; Fin Report-UKR'!N$9,'Transaction List - Int Report 1'!$B$10:$B$115,'Budget &amp; Fin Report-UKR'!$B75)</f>
        <v>0</v>
      </c>
      <c r="O75" s="132">
        <f>SUMIFS('Transaction List - Int Report 1'!$M$10:$M$115,'Transaction List - Int Report 1'!$D$10:$D$115,'Budget &amp; Fin Report-UKR'!O$9,'Transaction List - Int Report 1'!$B$10:$B$115,'Budget &amp; Fin Report-UKR'!$B75)</f>
        <v>0</v>
      </c>
      <c r="P75" s="132">
        <f>SUMIFS('Transaction List - Int Report 1'!$M$10:$M$115,'Transaction List - Int Report 1'!$D$10:$D$115,'Budget &amp; Fin Report-UKR'!P$9,'Transaction List - Int Report 1'!$B$10:$B$115,'Budget &amp; Fin Report-UKR'!$B75)</f>
        <v>0</v>
      </c>
      <c r="Q75" s="78">
        <f>SUMIFS('Transaction List - Int Report 1'!$M$10:$M$115,'Transaction List - Int Report 1'!$D$10:$D$115,'Budget &amp; Fin Report-UKR'!Q$9,'Transaction List - Int Report 1'!$B$10:$B$115,'Budget &amp; Fin Report-UKR'!$B75)</f>
        <v>0</v>
      </c>
      <c r="R75" s="78">
        <f>SUM(L75:Q75)</f>
        <v>0</v>
      </c>
      <c r="S75" s="166" t="e">
        <f t="shared" ref="S75:S97" si="41">R75/I75</f>
        <v>#DIV/0!</v>
      </c>
      <c r="U75" s="77">
        <f>SUMIFS('Transaction List - Int Report 2'!$M$10:$M$115,'Transaction List - Int Report 2'!$D$10:$D$115,'Budget &amp; Fin Report-UKR'!U$9,'Transaction List - Int Report 2'!$B$10:$B$115,'Budget &amp; Fin Report-UKR'!$B75)</f>
        <v>0</v>
      </c>
      <c r="V75" s="78">
        <f>SUMIFS('Transaction List - Int Report 2'!$M$10:$M$115,'Transaction List - Int Report 2'!$D$10:$D$115,'Budget &amp; Fin Report-UKR'!V$9,'Transaction List - Int Report 2'!$B$10:$B$115,'Budget &amp; Fin Report-UKR'!$B75)</f>
        <v>0</v>
      </c>
      <c r="W75" s="132">
        <f>SUMIFS('Transaction List - Int Report 2'!$M$10:$M$115,'Transaction List - Int Report 2'!$D$10:$D$115,'Budget &amp; Fin Report-UKR'!W$9,'Transaction List - Int Report 2'!$B$10:$B$115,'Budget &amp; Fin Report-UKR'!$B75)</f>
        <v>0</v>
      </c>
      <c r="X75" s="132">
        <f>SUMIFS('Transaction List - Int Report 2'!$M$10:$M$115,'Transaction List - Int Report 2'!$D$10:$D$115,'Budget &amp; Fin Report-UKR'!X$9,'Transaction List - Int Report 2'!$B$10:$B$115,'Budget &amp; Fin Report-UKR'!$B75)</f>
        <v>0</v>
      </c>
      <c r="Y75" s="132">
        <f>SUMIFS('Transaction List - Int Report 2'!$M$10:$M$115,'Transaction List - Int Report 2'!$D$10:$D$115,'Budget &amp; Fin Report-UKR'!Y$9,'Transaction List - Int Report 2'!$B$10:$B$115,'Budget &amp; Fin Report-UKR'!$B75)</f>
        <v>0</v>
      </c>
      <c r="Z75" s="78">
        <f>SUMIFS('Transaction List - Int Report 2'!$M$10:$M$115,'Transaction List - Int Report 2'!$D$10:$D$115,'Budget &amp; Fin Report-UKR'!Z$9,'Transaction List - Int Report 2'!$B$10:$B$115,'Budget &amp; Fin Report-UKR'!$B75)</f>
        <v>0</v>
      </c>
      <c r="AA75" s="78">
        <f>SUM(U75:Z75)</f>
        <v>0</v>
      </c>
      <c r="AB75" s="167" t="e">
        <f>AA75/I75</f>
        <v>#DIV/0!</v>
      </c>
      <c r="AD75" s="77">
        <f>SUMIFS('Transaction List - Final Report'!$M$10:$M$115,'Transaction List - Final Report'!$D$10:$D$115,'Budget &amp; Fin Report-UKR'!AD$9,'Transaction List - Final Report'!$B$10:$B$115,'Budget &amp; Fin Report-UKR'!$B75)</f>
        <v>0</v>
      </c>
      <c r="AE75" s="78">
        <f>SUMIFS('Transaction List - Final Report'!$M$10:$M$115,'Transaction List - Final Report'!$D$10:$D$115,'Budget &amp; Fin Report-UKR'!AE$9,'Transaction List - Final Report'!$B$10:$B$115,'Budget &amp; Fin Report-UKR'!$B75)</f>
        <v>0</v>
      </c>
      <c r="AF75" s="132">
        <f>SUMIFS('Transaction List - Final Report'!$M$10:$M$115,'Transaction List - Final Report'!$D$10:$D$115,'Budget &amp; Fin Report-UKR'!AF$9,'Transaction List - Final Report'!$B$10:$B$115,'Budget &amp; Fin Report-UKR'!$B75)</f>
        <v>0</v>
      </c>
      <c r="AG75" s="132">
        <f>SUMIFS('Transaction List - Final Report'!$M$10:$M$115,'Transaction List - Final Report'!$D$10:$D$115,'Budget &amp; Fin Report-UKR'!AG$9,'Transaction List - Final Report'!$B$10:$B$115,'Budget &amp; Fin Report-UKR'!$B75)</f>
        <v>0</v>
      </c>
      <c r="AH75" s="132">
        <f>SUMIFS('Transaction List - Final Report'!$M$10:$M$115,'Transaction List - Final Report'!$D$10:$D$115,'Budget &amp; Fin Report-UKR'!AH$9,'Transaction List - Final Report'!$B$10:$B$115,'Budget &amp; Fin Report-UKR'!$B75)</f>
        <v>0</v>
      </c>
      <c r="AI75" s="78">
        <f>SUMIFS('Transaction List - Final Report'!$M$10:$M$115,'Transaction List - Final Report'!$D$10:$D$115,'Budget &amp; Fin Report-UKR'!AI$9,'Transaction List - Final Report'!$B$10:$B$115,'Budget &amp; Fin Report-UKR'!$B75)</f>
        <v>0</v>
      </c>
      <c r="AJ75" s="78">
        <f>SUM(AD75:AI75)</f>
        <v>0</v>
      </c>
      <c r="AK75" s="165" t="e">
        <f>AJ75/I75</f>
        <v>#DIV/0!</v>
      </c>
    </row>
    <row r="76" spans="2:37" ht="14.4" customHeight="1">
      <c r="B76" s="196" t="s">
        <v>363</v>
      </c>
      <c r="C76" s="197"/>
      <c r="D76" s="198"/>
      <c r="E76" s="198"/>
      <c r="F76" s="201"/>
      <c r="G76" s="198"/>
      <c r="H76" s="200"/>
      <c r="I76" s="349">
        <f>E76*F76*G76*H76</f>
        <v>0</v>
      </c>
      <c r="J76" s="385"/>
      <c r="K76" s="125"/>
      <c r="L76" s="77">
        <f>SUMIFS('Transaction List - Int Report 1'!$M$10:$M$115,'Transaction List - Int Report 1'!$D$10:$D$115,'Budget &amp; Fin Report-UKR'!L$9,'Transaction List - Int Report 1'!$B$10:$B$115,'Budget &amp; Fin Report-UKR'!$B76)</f>
        <v>0</v>
      </c>
      <c r="M76" s="78">
        <f>SUMIFS('Transaction List - Int Report 1'!$M$10:$M$115,'Transaction List - Int Report 1'!$D$10:$D$115,'Budget &amp; Fin Report-UKR'!M$9,'Transaction List - Int Report 1'!$B$10:$B$115,'Budget &amp; Fin Report-UKR'!$B76)</f>
        <v>0</v>
      </c>
      <c r="N76" s="132">
        <f>SUMIFS('Transaction List - Int Report 1'!$M$10:$M$115,'Transaction List - Int Report 1'!$D$10:$D$115,'Budget &amp; Fin Report-UKR'!N$9,'Transaction List - Int Report 1'!$B$10:$B$115,'Budget &amp; Fin Report-UKR'!$B76)</f>
        <v>0</v>
      </c>
      <c r="O76" s="132">
        <f>SUMIFS('Transaction List - Int Report 1'!$M$10:$M$115,'Transaction List - Int Report 1'!$D$10:$D$115,'Budget &amp; Fin Report-UKR'!O$9,'Transaction List - Int Report 1'!$B$10:$B$115,'Budget &amp; Fin Report-UKR'!$B76)</f>
        <v>0</v>
      </c>
      <c r="P76" s="132">
        <f>SUMIFS('Transaction List - Int Report 1'!$M$10:$M$115,'Transaction List - Int Report 1'!$D$10:$D$115,'Budget &amp; Fin Report-UKR'!P$9,'Transaction List - Int Report 1'!$B$10:$B$115,'Budget &amp; Fin Report-UKR'!$B76)</f>
        <v>0</v>
      </c>
      <c r="Q76" s="78">
        <f>SUMIFS('Transaction List - Int Report 1'!$M$10:$M$115,'Transaction List - Int Report 1'!$D$10:$D$115,'Budget &amp; Fin Report-UKR'!Q$9,'Transaction List - Int Report 1'!$B$10:$B$115,'Budget &amp; Fin Report-UKR'!$B76)</f>
        <v>0</v>
      </c>
      <c r="R76" s="78">
        <f t="shared" ref="R76:R83" si="42">SUM(L76:Q76)</f>
        <v>0</v>
      </c>
      <c r="S76" s="166" t="e">
        <f t="shared" si="41"/>
        <v>#DIV/0!</v>
      </c>
      <c r="U76" s="77">
        <f>SUMIFS('Transaction List - Int Report 2'!$M$10:$M$115,'Transaction List - Int Report 2'!$D$10:$D$115,'Budget &amp; Fin Report-UKR'!U$9,'Transaction List - Int Report 2'!$B$10:$B$115,'Budget &amp; Fin Report-UKR'!$B76)</f>
        <v>0</v>
      </c>
      <c r="V76" s="78">
        <f>SUMIFS('Transaction List - Int Report 2'!$M$10:$M$115,'Transaction List - Int Report 2'!$D$10:$D$115,'Budget &amp; Fin Report-UKR'!V$9,'Transaction List - Int Report 2'!$B$10:$B$115,'Budget &amp; Fin Report-UKR'!$B76)</f>
        <v>0</v>
      </c>
      <c r="W76" s="132">
        <f>SUMIFS('Transaction List - Int Report 2'!$M$10:$M$115,'Transaction List - Int Report 2'!$D$10:$D$115,'Budget &amp; Fin Report-UKR'!W$9,'Transaction List - Int Report 2'!$B$10:$B$115,'Budget &amp; Fin Report-UKR'!$B76)</f>
        <v>0</v>
      </c>
      <c r="X76" s="132">
        <f>SUMIFS('Transaction List - Int Report 2'!$M$10:$M$115,'Transaction List - Int Report 2'!$D$10:$D$115,'Budget &amp; Fin Report-UKR'!X$9,'Transaction List - Int Report 2'!$B$10:$B$115,'Budget &amp; Fin Report-UKR'!$B76)</f>
        <v>0</v>
      </c>
      <c r="Y76" s="132">
        <f>SUMIFS('Transaction List - Int Report 2'!$M$10:$M$115,'Transaction List - Int Report 2'!$D$10:$D$115,'Budget &amp; Fin Report-UKR'!Y$9,'Transaction List - Int Report 2'!$B$10:$B$115,'Budget &amp; Fin Report-UKR'!$B76)</f>
        <v>0</v>
      </c>
      <c r="Z76" s="78">
        <f>SUMIFS('Transaction List - Int Report 2'!$M$10:$M$115,'Transaction List - Int Report 2'!$D$10:$D$115,'Budget &amp; Fin Report-UKR'!Z$9,'Transaction List - Int Report 2'!$B$10:$B$115,'Budget &amp; Fin Report-UKR'!$B76)</f>
        <v>0</v>
      </c>
      <c r="AA76" s="78">
        <f t="shared" ref="AA76:AA83" si="43">SUM(U76:Z76)</f>
        <v>0</v>
      </c>
      <c r="AB76" s="167" t="e">
        <f t="shared" ref="AB76:AB87" si="44">AA76/I76</f>
        <v>#DIV/0!</v>
      </c>
      <c r="AD76" s="77">
        <f>SUMIFS('Transaction List - Final Report'!$M$10:$M$115,'Transaction List - Final Report'!$D$10:$D$115,'Budget &amp; Fin Report-UKR'!AD$9,'Transaction List - Final Report'!$B$10:$B$115,'Budget &amp; Fin Report-UKR'!$B76)</f>
        <v>0</v>
      </c>
      <c r="AE76" s="78">
        <f>SUMIFS('Transaction List - Final Report'!$M$10:$M$115,'Transaction List - Final Report'!$D$10:$D$115,'Budget &amp; Fin Report-UKR'!AE$9,'Transaction List - Final Report'!$B$10:$B$115,'Budget &amp; Fin Report-UKR'!$B76)</f>
        <v>0</v>
      </c>
      <c r="AF76" s="132">
        <f>SUMIFS('Transaction List - Final Report'!$M$10:$M$115,'Transaction List - Final Report'!$D$10:$D$115,'Budget &amp; Fin Report-UKR'!AF$9,'Transaction List - Final Report'!$B$10:$B$115,'Budget &amp; Fin Report-UKR'!$B76)</f>
        <v>0</v>
      </c>
      <c r="AG76" s="132">
        <f>SUMIFS('Transaction List - Final Report'!$M$10:$M$115,'Transaction List - Final Report'!$D$10:$D$115,'Budget &amp; Fin Report-UKR'!AG$9,'Transaction List - Final Report'!$B$10:$B$115,'Budget &amp; Fin Report-UKR'!$B76)</f>
        <v>0</v>
      </c>
      <c r="AH76" s="132">
        <f>SUMIFS('Transaction List - Final Report'!$M$10:$M$115,'Transaction List - Final Report'!$D$10:$D$115,'Budget &amp; Fin Report-UKR'!AH$9,'Transaction List - Final Report'!$B$10:$B$115,'Budget &amp; Fin Report-UKR'!$B76)</f>
        <v>0</v>
      </c>
      <c r="AI76" s="78">
        <f>SUMIFS('Transaction List - Final Report'!$M$10:$M$115,'Transaction List - Final Report'!$D$10:$D$115,'Budget &amp; Fin Report-UKR'!AI$9,'Transaction List - Final Report'!$B$10:$B$115,'Budget &amp; Fin Report-UKR'!$B76)</f>
        <v>0</v>
      </c>
      <c r="AJ76" s="78">
        <f t="shared" ref="AJ76:AJ87" si="45">SUM(AD76:AI76)</f>
        <v>0</v>
      </c>
      <c r="AK76" s="165" t="e">
        <f t="shared" ref="AK76:AK87" si="46">AJ76/I76</f>
        <v>#DIV/0!</v>
      </c>
    </row>
    <row r="77" spans="2:37" ht="14.4" customHeight="1">
      <c r="B77" s="332"/>
      <c r="C77" s="325" t="s">
        <v>282</v>
      </c>
      <c r="D77" s="325"/>
      <c r="E77" s="326"/>
      <c r="F77" s="326"/>
      <c r="G77" s="326"/>
      <c r="H77" s="326"/>
      <c r="I77" s="350">
        <f>SUM(I74:I76)</f>
        <v>0</v>
      </c>
      <c r="J77" s="385"/>
      <c r="K77" s="125"/>
      <c r="L77" s="77">
        <f>SUMIFS('Transaction List - Int Report 1'!$M$10:$M$115,'Transaction List - Int Report 1'!$D$10:$D$115,'Budget &amp; Fin Report-UKR'!L$9,'Transaction List - Int Report 1'!$B$10:$B$115,'Budget &amp; Fin Report-UKR'!$B77)</f>
        <v>0</v>
      </c>
      <c r="M77" s="78">
        <f>SUMIFS('Transaction List - Int Report 1'!$M$10:$M$115,'Transaction List - Int Report 1'!$D$10:$D$115,'Budget &amp; Fin Report-UKR'!M$9,'Transaction List - Int Report 1'!$B$10:$B$115,'Budget &amp; Fin Report-UKR'!$B77)</f>
        <v>0</v>
      </c>
      <c r="N77" s="132">
        <f>SUMIFS('Transaction List - Int Report 1'!$M$10:$M$115,'Transaction List - Int Report 1'!$D$10:$D$115,'Budget &amp; Fin Report-UKR'!N$9,'Transaction List - Int Report 1'!$B$10:$B$115,'Budget &amp; Fin Report-UKR'!$B77)</f>
        <v>0</v>
      </c>
      <c r="O77" s="132">
        <f>SUMIFS('Transaction List - Int Report 1'!$M$10:$M$115,'Transaction List - Int Report 1'!$D$10:$D$115,'Budget &amp; Fin Report-UKR'!O$9,'Transaction List - Int Report 1'!$B$10:$B$115,'Budget &amp; Fin Report-UKR'!$B77)</f>
        <v>0</v>
      </c>
      <c r="P77" s="132">
        <f>SUMIFS('Transaction List - Int Report 1'!$M$10:$M$115,'Transaction List - Int Report 1'!$D$10:$D$115,'Budget &amp; Fin Report-UKR'!P$9,'Transaction List - Int Report 1'!$B$10:$B$115,'Budget &amp; Fin Report-UKR'!$B77)</f>
        <v>0</v>
      </c>
      <c r="Q77" s="78">
        <f>SUMIFS('Transaction List - Int Report 1'!$M$10:$M$115,'Transaction List - Int Report 1'!$D$10:$D$115,'Budget &amp; Fin Report-UKR'!Q$9,'Transaction List - Int Report 1'!$B$10:$B$115,'Budget &amp; Fin Report-UKR'!$B77)</f>
        <v>0</v>
      </c>
      <c r="R77" s="78">
        <f t="shared" si="42"/>
        <v>0</v>
      </c>
      <c r="S77" s="166" t="e">
        <f t="shared" si="41"/>
        <v>#DIV/0!</v>
      </c>
      <c r="U77" s="77">
        <f>SUMIFS('Transaction List - Int Report 2'!$M$10:$M$115,'Transaction List - Int Report 2'!$D$10:$D$115,'Budget &amp; Fin Report-UKR'!U$9,'Transaction List - Int Report 2'!$B$10:$B$115,'Budget &amp; Fin Report-UKR'!$B77)</f>
        <v>0</v>
      </c>
      <c r="V77" s="78">
        <f>SUMIFS('Transaction List - Int Report 2'!$M$10:$M$115,'Transaction List - Int Report 2'!$D$10:$D$115,'Budget &amp; Fin Report-UKR'!V$9,'Transaction List - Int Report 2'!$B$10:$B$115,'Budget &amp; Fin Report-UKR'!$B77)</f>
        <v>0</v>
      </c>
      <c r="W77" s="132">
        <f>SUMIFS('Transaction List - Int Report 2'!$M$10:$M$115,'Transaction List - Int Report 2'!$D$10:$D$115,'Budget &amp; Fin Report-UKR'!W$9,'Transaction List - Int Report 2'!$B$10:$B$115,'Budget &amp; Fin Report-UKR'!$B77)</f>
        <v>0</v>
      </c>
      <c r="X77" s="132">
        <f>SUMIFS('Transaction List - Int Report 2'!$M$10:$M$115,'Transaction List - Int Report 2'!$D$10:$D$115,'Budget &amp; Fin Report-UKR'!X$9,'Transaction List - Int Report 2'!$B$10:$B$115,'Budget &amp; Fin Report-UKR'!$B77)</f>
        <v>0</v>
      </c>
      <c r="Y77" s="132">
        <f>SUMIFS('Transaction List - Int Report 2'!$M$10:$M$115,'Transaction List - Int Report 2'!$D$10:$D$115,'Budget &amp; Fin Report-UKR'!Y$9,'Transaction List - Int Report 2'!$B$10:$B$115,'Budget &amp; Fin Report-UKR'!$B77)</f>
        <v>0</v>
      </c>
      <c r="Z77" s="78">
        <f>SUMIFS('Transaction List - Int Report 2'!$M$10:$M$115,'Transaction List - Int Report 2'!$D$10:$D$115,'Budget &amp; Fin Report-UKR'!Z$9,'Transaction List - Int Report 2'!$B$10:$B$115,'Budget &amp; Fin Report-UKR'!$B77)</f>
        <v>0</v>
      </c>
      <c r="AA77" s="78">
        <f t="shared" si="43"/>
        <v>0</v>
      </c>
      <c r="AB77" s="167" t="e">
        <f t="shared" si="44"/>
        <v>#DIV/0!</v>
      </c>
      <c r="AD77" s="77">
        <f>SUMIFS('Transaction List - Final Report'!$M$10:$M$115,'Transaction List - Final Report'!$D$10:$D$115,'Budget &amp; Fin Report-UKR'!AD$9,'Transaction List - Final Report'!$B$10:$B$115,'Budget &amp; Fin Report-UKR'!$B77)</f>
        <v>0</v>
      </c>
      <c r="AE77" s="78">
        <f>SUMIFS('Transaction List - Final Report'!$M$10:$M$115,'Transaction List - Final Report'!$D$10:$D$115,'Budget &amp; Fin Report-UKR'!AE$9,'Transaction List - Final Report'!$B$10:$B$115,'Budget &amp; Fin Report-UKR'!$B77)</f>
        <v>0</v>
      </c>
      <c r="AF77" s="132">
        <f>SUMIFS('Transaction List - Final Report'!$M$10:$M$115,'Transaction List - Final Report'!$D$10:$D$115,'Budget &amp; Fin Report-UKR'!AF$9,'Transaction List - Final Report'!$B$10:$B$115,'Budget &amp; Fin Report-UKR'!$B77)</f>
        <v>0</v>
      </c>
      <c r="AG77" s="132">
        <f>SUMIFS('Transaction List - Final Report'!$M$10:$M$115,'Transaction List - Final Report'!$D$10:$D$115,'Budget &amp; Fin Report-UKR'!AG$9,'Transaction List - Final Report'!$B$10:$B$115,'Budget &amp; Fin Report-UKR'!$B77)</f>
        <v>0</v>
      </c>
      <c r="AH77" s="132">
        <f>SUMIFS('Transaction List - Final Report'!$M$10:$M$115,'Transaction List - Final Report'!$D$10:$D$115,'Budget &amp; Fin Report-UKR'!AH$9,'Transaction List - Final Report'!$B$10:$B$115,'Budget &amp; Fin Report-UKR'!$B77)</f>
        <v>0</v>
      </c>
      <c r="AI77" s="78">
        <f>SUMIFS('Transaction List - Final Report'!$M$10:$M$115,'Transaction List - Final Report'!$D$10:$D$115,'Budget &amp; Fin Report-UKR'!AI$9,'Transaction List - Final Report'!$B$10:$B$115,'Budget &amp; Fin Report-UKR'!$B77)</f>
        <v>0</v>
      </c>
      <c r="AJ77" s="78">
        <f t="shared" si="45"/>
        <v>0</v>
      </c>
      <c r="AK77" s="165" t="e">
        <f t="shared" si="46"/>
        <v>#DIV/0!</v>
      </c>
    </row>
    <row r="78" spans="2:37" ht="15" customHeight="1" thickBot="1">
      <c r="B78" s="333"/>
      <c r="C78" s="334" t="s">
        <v>339</v>
      </c>
      <c r="D78" s="334"/>
      <c r="E78" s="335"/>
      <c r="F78" s="335"/>
      <c r="G78" s="335"/>
      <c r="H78" s="335"/>
      <c r="I78" s="351">
        <f>SUM(I67+I72+I77)</f>
        <v>0</v>
      </c>
      <c r="J78" s="385"/>
      <c r="K78" s="125"/>
      <c r="L78" s="77">
        <f>SUMIFS('Transaction List - Int Report 1'!$M$10:$M$115,'Transaction List - Int Report 1'!$D$10:$D$115,'Budget &amp; Fin Report-UKR'!L$9,'Transaction List - Int Report 1'!$B$10:$B$115,'Budget &amp; Fin Report-UKR'!$B78)</f>
        <v>0</v>
      </c>
      <c r="M78" s="78">
        <f>SUMIFS('Transaction List - Int Report 1'!$M$10:$M$115,'Transaction List - Int Report 1'!$D$10:$D$115,'Budget &amp; Fin Report-UKR'!M$9,'Transaction List - Int Report 1'!$B$10:$B$115,'Budget &amp; Fin Report-UKR'!$B78)</f>
        <v>0</v>
      </c>
      <c r="N78" s="132">
        <f>SUMIFS('Transaction List - Int Report 1'!$M$10:$M$115,'Transaction List - Int Report 1'!$D$10:$D$115,'Budget &amp; Fin Report-UKR'!N$9,'Transaction List - Int Report 1'!$B$10:$B$115,'Budget &amp; Fin Report-UKR'!$B78)</f>
        <v>0</v>
      </c>
      <c r="O78" s="132">
        <f>SUMIFS('Transaction List - Int Report 1'!$M$10:$M$115,'Transaction List - Int Report 1'!$D$10:$D$115,'Budget &amp; Fin Report-UKR'!O$9,'Transaction List - Int Report 1'!$B$10:$B$115,'Budget &amp; Fin Report-UKR'!$B78)</f>
        <v>0</v>
      </c>
      <c r="P78" s="132">
        <f>SUMIFS('Transaction List - Int Report 1'!$M$10:$M$115,'Transaction List - Int Report 1'!$D$10:$D$115,'Budget &amp; Fin Report-UKR'!P$9,'Transaction List - Int Report 1'!$B$10:$B$115,'Budget &amp; Fin Report-UKR'!$B78)</f>
        <v>0</v>
      </c>
      <c r="Q78" s="78">
        <f>SUMIFS('Transaction List - Int Report 1'!$M$10:$M$115,'Transaction List - Int Report 1'!$D$10:$D$115,'Budget &amp; Fin Report-UKR'!Q$9,'Transaction List - Int Report 1'!$B$10:$B$115,'Budget &amp; Fin Report-UKR'!$B78)</f>
        <v>0</v>
      </c>
      <c r="R78" s="78">
        <f t="shared" si="42"/>
        <v>0</v>
      </c>
      <c r="S78" s="166" t="e">
        <f t="shared" si="41"/>
        <v>#DIV/0!</v>
      </c>
      <c r="U78" s="77">
        <f>SUMIFS('Transaction List - Int Report 2'!$M$10:$M$115,'Transaction List - Int Report 2'!$D$10:$D$115,'Budget &amp; Fin Report-UKR'!U$9,'Transaction List - Int Report 2'!$B$10:$B$115,'Budget &amp; Fin Report-UKR'!$B78)</f>
        <v>0</v>
      </c>
      <c r="V78" s="78">
        <f>SUMIFS('Transaction List - Int Report 2'!$M$10:$M$115,'Transaction List - Int Report 2'!$D$10:$D$115,'Budget &amp; Fin Report-UKR'!V$9,'Transaction List - Int Report 2'!$B$10:$B$115,'Budget &amp; Fin Report-UKR'!$B78)</f>
        <v>0</v>
      </c>
      <c r="W78" s="132">
        <f>SUMIFS('Transaction List - Int Report 2'!$M$10:$M$115,'Transaction List - Int Report 2'!$D$10:$D$115,'Budget &amp; Fin Report-UKR'!W$9,'Transaction List - Int Report 2'!$B$10:$B$115,'Budget &amp; Fin Report-UKR'!$B78)</f>
        <v>0</v>
      </c>
      <c r="X78" s="132">
        <f>SUMIFS('Transaction List - Int Report 2'!$M$10:$M$115,'Transaction List - Int Report 2'!$D$10:$D$115,'Budget &amp; Fin Report-UKR'!X$9,'Transaction List - Int Report 2'!$B$10:$B$115,'Budget &amp; Fin Report-UKR'!$B78)</f>
        <v>0</v>
      </c>
      <c r="Y78" s="132">
        <f>SUMIFS('Transaction List - Int Report 2'!$M$10:$M$115,'Transaction List - Int Report 2'!$D$10:$D$115,'Budget &amp; Fin Report-UKR'!Y$9,'Transaction List - Int Report 2'!$B$10:$B$115,'Budget &amp; Fin Report-UKR'!$B78)</f>
        <v>0</v>
      </c>
      <c r="Z78" s="78">
        <f>SUMIFS('Transaction List - Int Report 2'!$M$10:$M$115,'Transaction List - Int Report 2'!$D$10:$D$115,'Budget &amp; Fin Report-UKR'!Z$9,'Transaction List - Int Report 2'!$B$10:$B$115,'Budget &amp; Fin Report-UKR'!$B78)</f>
        <v>0</v>
      </c>
      <c r="AA78" s="78">
        <f t="shared" si="43"/>
        <v>0</v>
      </c>
      <c r="AB78" s="167" t="e">
        <f t="shared" si="44"/>
        <v>#DIV/0!</v>
      </c>
      <c r="AD78" s="77">
        <f>SUMIFS('Transaction List - Final Report'!$M$10:$M$115,'Transaction List - Final Report'!$D$10:$D$115,'Budget &amp; Fin Report-UKR'!AD$9,'Transaction List - Final Report'!$B$10:$B$115,'Budget &amp; Fin Report-UKR'!$B78)</f>
        <v>0</v>
      </c>
      <c r="AE78" s="78">
        <f>SUMIFS('Transaction List - Final Report'!$M$10:$M$115,'Transaction List - Final Report'!$D$10:$D$115,'Budget &amp; Fin Report-UKR'!AE$9,'Transaction List - Final Report'!$B$10:$B$115,'Budget &amp; Fin Report-UKR'!$B78)</f>
        <v>0</v>
      </c>
      <c r="AF78" s="132">
        <f>SUMIFS('Transaction List - Final Report'!$M$10:$M$115,'Transaction List - Final Report'!$D$10:$D$115,'Budget &amp; Fin Report-UKR'!AF$9,'Transaction List - Final Report'!$B$10:$B$115,'Budget &amp; Fin Report-UKR'!$B78)</f>
        <v>0</v>
      </c>
      <c r="AG78" s="132">
        <f>SUMIFS('Transaction List - Final Report'!$M$10:$M$115,'Transaction List - Final Report'!$D$10:$D$115,'Budget &amp; Fin Report-UKR'!AG$9,'Transaction List - Final Report'!$B$10:$B$115,'Budget &amp; Fin Report-UKR'!$B78)</f>
        <v>0</v>
      </c>
      <c r="AH78" s="132">
        <f>SUMIFS('Transaction List - Final Report'!$M$10:$M$115,'Transaction List - Final Report'!$D$10:$D$115,'Budget &amp; Fin Report-UKR'!AH$9,'Transaction List - Final Report'!$B$10:$B$115,'Budget &amp; Fin Report-UKR'!$B78)</f>
        <v>0</v>
      </c>
      <c r="AI78" s="78">
        <f>SUMIFS('Transaction List - Final Report'!$M$10:$M$115,'Transaction List - Final Report'!$D$10:$D$115,'Budget &amp; Fin Report-UKR'!AI$9,'Transaction List - Final Report'!$B$10:$B$115,'Budget &amp; Fin Report-UKR'!$B78)</f>
        <v>0</v>
      </c>
      <c r="AJ78" s="78">
        <f t="shared" si="45"/>
        <v>0</v>
      </c>
      <c r="AK78" s="167" t="e">
        <f t="shared" si="46"/>
        <v>#DIV/0!</v>
      </c>
    </row>
    <row r="79" spans="2:37" ht="15.6">
      <c r="B79" s="329"/>
      <c r="C79" s="336" t="s">
        <v>366</v>
      </c>
      <c r="D79" s="337"/>
      <c r="E79" s="337"/>
      <c r="F79" s="337"/>
      <c r="G79" s="330"/>
      <c r="H79" s="330"/>
      <c r="I79" s="347"/>
      <c r="J79" s="385"/>
      <c r="K79" s="125"/>
      <c r="L79" s="77"/>
      <c r="M79" s="78"/>
      <c r="N79" s="132"/>
      <c r="O79" s="132"/>
      <c r="P79" s="132"/>
      <c r="Q79" s="78"/>
      <c r="R79" s="78"/>
      <c r="S79" s="166"/>
      <c r="U79" s="77"/>
      <c r="V79" s="78"/>
      <c r="W79" s="132"/>
      <c r="X79" s="132"/>
      <c r="Y79" s="132"/>
      <c r="Z79" s="78"/>
      <c r="AA79" s="78"/>
      <c r="AB79" s="167"/>
      <c r="AD79" s="77"/>
      <c r="AE79" s="78"/>
      <c r="AF79" s="132"/>
      <c r="AG79" s="132"/>
      <c r="AH79" s="132"/>
      <c r="AI79" s="78"/>
      <c r="AJ79" s="78"/>
      <c r="AK79" s="167"/>
    </row>
    <row r="80" spans="2:37" ht="14.4">
      <c r="B80" s="196" t="s">
        <v>190</v>
      </c>
      <c r="C80" s="197"/>
      <c r="D80" s="198"/>
      <c r="E80" s="198"/>
      <c r="F80" s="201"/>
      <c r="G80" s="198"/>
      <c r="H80" s="200"/>
      <c r="I80" s="349">
        <f t="shared" ref="I80:I81" si="47">E80*F80*G80*H80</f>
        <v>0</v>
      </c>
      <c r="J80" s="385"/>
      <c r="K80" s="125"/>
      <c r="L80" s="77">
        <f>SUMIFS('Transaction List - Int Report 1'!$M$10:$M$115,'Transaction List - Int Report 1'!$D$10:$D$115,'Budget &amp; Fin Report-UKR'!L$9,'Transaction List - Int Report 1'!$B$10:$B$115,'Budget &amp; Fin Report-UKR'!$B80)</f>
        <v>0</v>
      </c>
      <c r="M80" s="78">
        <f>SUMIFS('Transaction List - Int Report 1'!$M$10:$M$115,'Transaction List - Int Report 1'!$D$10:$D$115,'Budget &amp; Fin Report-UKR'!M$9,'Transaction List - Int Report 1'!$B$10:$B$115,'Budget &amp; Fin Report-UKR'!$B80)</f>
        <v>0</v>
      </c>
      <c r="N80" s="132">
        <f>SUMIFS('Transaction List - Int Report 1'!$M$10:$M$115,'Transaction List - Int Report 1'!$D$10:$D$115,'Budget &amp; Fin Report-UKR'!N$9,'Transaction List - Int Report 1'!$B$10:$B$115,'Budget &amp; Fin Report-UKR'!$B80)</f>
        <v>0</v>
      </c>
      <c r="O80" s="132">
        <f>SUMIFS('Transaction List - Int Report 1'!$M$10:$M$115,'Transaction List - Int Report 1'!$D$10:$D$115,'Budget &amp; Fin Report-UKR'!O$9,'Transaction List - Int Report 1'!$B$10:$B$115,'Budget &amp; Fin Report-UKR'!$B80)</f>
        <v>0</v>
      </c>
      <c r="P80" s="132">
        <f>SUMIFS('Transaction List - Int Report 1'!$M$10:$M$115,'Transaction List - Int Report 1'!$D$10:$D$115,'Budget &amp; Fin Report-UKR'!P$9,'Transaction List - Int Report 1'!$B$10:$B$115,'Budget &amp; Fin Report-UKR'!$B80)</f>
        <v>0</v>
      </c>
      <c r="Q80" s="78">
        <f>SUMIFS('Transaction List - Int Report 1'!$M$10:$M$115,'Transaction List - Int Report 1'!$D$10:$D$115,'Budget &amp; Fin Report-UKR'!Q$9,'Transaction List - Int Report 1'!$B$10:$B$115,'Budget &amp; Fin Report-UKR'!$B80)</f>
        <v>0</v>
      </c>
      <c r="R80" s="78">
        <f t="shared" si="42"/>
        <v>0</v>
      </c>
      <c r="S80" s="166" t="e">
        <f t="shared" si="41"/>
        <v>#DIV/0!</v>
      </c>
      <c r="U80" s="77">
        <f>SUMIFS('Transaction List - Int Report 2'!$M$10:$M$115,'Transaction List - Int Report 2'!$D$10:$D$115,'Budget &amp; Fin Report-UKR'!U$9,'Transaction List - Int Report 2'!$B$10:$B$115,'Budget &amp; Fin Report-UKR'!$B80)</f>
        <v>0</v>
      </c>
      <c r="V80" s="78">
        <f>SUMIFS('Transaction List - Int Report 2'!$M$10:$M$115,'Transaction List - Int Report 2'!$D$10:$D$115,'Budget &amp; Fin Report-UKR'!V$9,'Transaction List - Int Report 2'!$B$10:$B$115,'Budget &amp; Fin Report-UKR'!$B80)</f>
        <v>0</v>
      </c>
      <c r="W80" s="132">
        <f>SUMIFS('Transaction List - Int Report 2'!$M$10:$M$115,'Transaction List - Int Report 2'!$D$10:$D$115,'Budget &amp; Fin Report-UKR'!W$9,'Transaction List - Int Report 2'!$B$10:$B$115,'Budget &amp; Fin Report-UKR'!$B80)</f>
        <v>0</v>
      </c>
      <c r="X80" s="132">
        <f>SUMIFS('Transaction List - Int Report 2'!$M$10:$M$115,'Transaction List - Int Report 2'!$D$10:$D$115,'Budget &amp; Fin Report-UKR'!X$9,'Transaction List - Int Report 2'!$B$10:$B$115,'Budget &amp; Fin Report-UKR'!$B80)</f>
        <v>0</v>
      </c>
      <c r="Y80" s="132">
        <f>SUMIFS('Transaction List - Int Report 2'!$M$10:$M$115,'Transaction List - Int Report 2'!$D$10:$D$115,'Budget &amp; Fin Report-UKR'!Y$9,'Transaction List - Int Report 2'!$B$10:$B$115,'Budget &amp; Fin Report-UKR'!$B80)</f>
        <v>0</v>
      </c>
      <c r="Z80" s="78">
        <f>SUMIFS('Transaction List - Int Report 2'!$M$10:$M$115,'Transaction List - Int Report 2'!$D$10:$D$115,'Budget &amp; Fin Report-UKR'!Z$9,'Transaction List - Int Report 2'!$B$10:$B$115,'Budget &amp; Fin Report-UKR'!$B80)</f>
        <v>0</v>
      </c>
      <c r="AA80" s="78">
        <f t="shared" si="43"/>
        <v>0</v>
      </c>
      <c r="AB80" s="167" t="e">
        <f t="shared" si="44"/>
        <v>#DIV/0!</v>
      </c>
      <c r="AD80" s="77">
        <f>SUMIFS('Transaction List - Final Report'!$M$10:$M$115,'Transaction List - Final Report'!$D$10:$D$115,'Budget &amp; Fin Report-UKR'!AD$9,'Transaction List - Final Report'!$B$10:$B$115,'Budget &amp; Fin Report-UKR'!$B80)</f>
        <v>0</v>
      </c>
      <c r="AE80" s="78">
        <f>SUMIFS('Transaction List - Final Report'!$M$10:$M$115,'Transaction List - Final Report'!$D$10:$D$115,'Budget &amp; Fin Report-UKR'!AE$9,'Transaction List - Final Report'!$B$10:$B$115,'Budget &amp; Fin Report-UKR'!$B80)</f>
        <v>0</v>
      </c>
      <c r="AF80" s="132">
        <f>SUMIFS('Transaction List - Final Report'!$M$10:$M$115,'Transaction List - Final Report'!$D$10:$D$115,'Budget &amp; Fin Report-UKR'!AF$9,'Transaction List - Final Report'!$B$10:$B$115,'Budget &amp; Fin Report-UKR'!$B80)</f>
        <v>0</v>
      </c>
      <c r="AG80" s="132">
        <f>SUMIFS('Transaction List - Final Report'!$M$10:$M$115,'Transaction List - Final Report'!$D$10:$D$115,'Budget &amp; Fin Report-UKR'!AG$9,'Transaction List - Final Report'!$B$10:$B$115,'Budget &amp; Fin Report-UKR'!$B80)</f>
        <v>0</v>
      </c>
      <c r="AH80" s="132">
        <f>SUMIFS('Transaction List - Final Report'!$M$10:$M$115,'Transaction List - Final Report'!$D$10:$D$115,'Budget &amp; Fin Report-UKR'!AH$9,'Transaction List - Final Report'!$B$10:$B$115,'Budget &amp; Fin Report-UKR'!$B80)</f>
        <v>0</v>
      </c>
      <c r="AI80" s="78">
        <f>SUMIFS('Transaction List - Final Report'!$M$10:$M$115,'Transaction List - Final Report'!$D$10:$D$115,'Budget &amp; Fin Report-UKR'!AI$9,'Transaction List - Final Report'!$B$10:$B$115,'Budget &amp; Fin Report-UKR'!$B80)</f>
        <v>0</v>
      </c>
      <c r="AJ80" s="78">
        <f t="shared" si="45"/>
        <v>0</v>
      </c>
      <c r="AK80" s="167" t="e">
        <f t="shared" si="46"/>
        <v>#DIV/0!</v>
      </c>
    </row>
    <row r="81" spans="2:37" ht="14.4">
      <c r="B81" s="196" t="s">
        <v>191</v>
      </c>
      <c r="C81" s="197"/>
      <c r="D81" s="198"/>
      <c r="E81" s="198"/>
      <c r="F81" s="201"/>
      <c r="G81" s="198"/>
      <c r="H81" s="200"/>
      <c r="I81" s="349">
        <f t="shared" si="47"/>
        <v>0</v>
      </c>
      <c r="J81" s="385"/>
      <c r="K81" s="125"/>
      <c r="L81" s="77">
        <f>SUMIFS('Transaction List - Int Report 1'!$M$10:$M$115,'Transaction List - Int Report 1'!$D$10:$D$115,'Budget &amp; Fin Report-UKR'!L$9,'Transaction List - Int Report 1'!$B$10:$B$115,'Budget &amp; Fin Report-UKR'!$B81)</f>
        <v>0</v>
      </c>
      <c r="M81" s="78">
        <f>SUMIFS('Transaction List - Int Report 1'!$M$10:$M$115,'Transaction List - Int Report 1'!$D$10:$D$115,'Budget &amp; Fin Report-UKR'!M$9,'Transaction List - Int Report 1'!$B$10:$B$115,'Budget &amp; Fin Report-UKR'!$B81)</f>
        <v>0</v>
      </c>
      <c r="N81" s="132">
        <f>SUMIFS('Transaction List - Int Report 1'!$M$10:$M$115,'Transaction List - Int Report 1'!$D$10:$D$115,'Budget &amp; Fin Report-UKR'!N$9,'Transaction List - Int Report 1'!$B$10:$B$115,'Budget &amp; Fin Report-UKR'!$B81)</f>
        <v>0</v>
      </c>
      <c r="O81" s="132">
        <f>SUMIFS('Transaction List - Int Report 1'!$M$10:$M$115,'Transaction List - Int Report 1'!$D$10:$D$115,'Budget &amp; Fin Report-UKR'!O$9,'Transaction List - Int Report 1'!$B$10:$B$115,'Budget &amp; Fin Report-UKR'!$B81)</f>
        <v>0</v>
      </c>
      <c r="P81" s="132">
        <f>SUMIFS('Transaction List - Int Report 1'!$M$10:$M$115,'Transaction List - Int Report 1'!$D$10:$D$115,'Budget &amp; Fin Report-UKR'!P$9,'Transaction List - Int Report 1'!$B$10:$B$115,'Budget &amp; Fin Report-UKR'!$B81)</f>
        <v>0</v>
      </c>
      <c r="Q81" s="78">
        <f>SUMIFS('Transaction List - Int Report 1'!$M$10:$M$115,'Transaction List - Int Report 1'!$D$10:$D$115,'Budget &amp; Fin Report-UKR'!Q$9,'Transaction List - Int Report 1'!$B$10:$B$115,'Budget &amp; Fin Report-UKR'!$B81)</f>
        <v>0</v>
      </c>
      <c r="R81" s="78">
        <f t="shared" si="42"/>
        <v>0</v>
      </c>
      <c r="S81" s="166" t="e">
        <f t="shared" si="41"/>
        <v>#DIV/0!</v>
      </c>
      <c r="U81" s="77">
        <f>SUMIFS('Transaction List - Int Report 2'!$M$10:$M$115,'Transaction List - Int Report 2'!$D$10:$D$115,'Budget &amp; Fin Report-UKR'!U$9,'Transaction List - Int Report 2'!$B$10:$B$115,'Budget &amp; Fin Report-UKR'!$B81)</f>
        <v>0</v>
      </c>
      <c r="V81" s="78">
        <f>SUMIFS('Transaction List - Int Report 2'!$M$10:$M$115,'Transaction List - Int Report 2'!$D$10:$D$115,'Budget &amp; Fin Report-UKR'!V$9,'Transaction List - Int Report 2'!$B$10:$B$115,'Budget &amp; Fin Report-UKR'!$B81)</f>
        <v>0</v>
      </c>
      <c r="W81" s="132">
        <f>SUMIFS('Transaction List - Int Report 2'!$M$10:$M$115,'Transaction List - Int Report 2'!$D$10:$D$115,'Budget &amp; Fin Report-UKR'!W$9,'Transaction List - Int Report 2'!$B$10:$B$115,'Budget &amp; Fin Report-UKR'!$B81)</f>
        <v>0</v>
      </c>
      <c r="X81" s="132">
        <f>SUMIFS('Transaction List - Int Report 2'!$M$10:$M$115,'Transaction List - Int Report 2'!$D$10:$D$115,'Budget &amp; Fin Report-UKR'!X$9,'Transaction List - Int Report 2'!$B$10:$B$115,'Budget &amp; Fin Report-UKR'!$B81)</f>
        <v>0</v>
      </c>
      <c r="Y81" s="132">
        <f>SUMIFS('Transaction List - Int Report 2'!$M$10:$M$115,'Transaction List - Int Report 2'!$D$10:$D$115,'Budget &amp; Fin Report-UKR'!Y$9,'Transaction List - Int Report 2'!$B$10:$B$115,'Budget &amp; Fin Report-UKR'!$B81)</f>
        <v>0</v>
      </c>
      <c r="Z81" s="78">
        <f>SUMIFS('Transaction List - Int Report 2'!$M$10:$M$115,'Transaction List - Int Report 2'!$D$10:$D$115,'Budget &amp; Fin Report-UKR'!Z$9,'Transaction List - Int Report 2'!$B$10:$B$115,'Budget &amp; Fin Report-UKR'!$B81)</f>
        <v>0</v>
      </c>
      <c r="AA81" s="78">
        <f t="shared" si="43"/>
        <v>0</v>
      </c>
      <c r="AB81" s="167" t="e">
        <f t="shared" si="44"/>
        <v>#DIV/0!</v>
      </c>
      <c r="AD81" s="77">
        <f>SUMIFS('Transaction List - Final Report'!$M$10:$M$115,'Transaction List - Final Report'!$D$10:$D$115,'Budget &amp; Fin Report-UKR'!AD$9,'Transaction List - Final Report'!$B$10:$B$115,'Budget &amp; Fin Report-UKR'!$B81)</f>
        <v>0</v>
      </c>
      <c r="AE81" s="78">
        <f>SUMIFS('Transaction List - Final Report'!$M$10:$M$115,'Transaction List - Final Report'!$D$10:$D$115,'Budget &amp; Fin Report-UKR'!AE$9,'Transaction List - Final Report'!$B$10:$B$115,'Budget &amp; Fin Report-UKR'!$B81)</f>
        <v>0</v>
      </c>
      <c r="AF81" s="132">
        <f>SUMIFS('Transaction List - Final Report'!$M$10:$M$115,'Transaction List - Final Report'!$D$10:$D$115,'Budget &amp; Fin Report-UKR'!AF$9,'Transaction List - Final Report'!$B$10:$B$115,'Budget &amp; Fin Report-UKR'!$B81)</f>
        <v>0</v>
      </c>
      <c r="AG81" s="132">
        <f>SUMIFS('Transaction List - Final Report'!$M$10:$M$115,'Transaction List - Final Report'!$D$10:$D$115,'Budget &amp; Fin Report-UKR'!AG$9,'Transaction List - Final Report'!$B$10:$B$115,'Budget &amp; Fin Report-UKR'!$B81)</f>
        <v>0</v>
      </c>
      <c r="AH81" s="132">
        <f>SUMIFS('Transaction List - Final Report'!$M$10:$M$115,'Transaction List - Final Report'!$D$10:$D$115,'Budget &amp; Fin Report-UKR'!AH$9,'Transaction List - Final Report'!$B$10:$B$115,'Budget &amp; Fin Report-UKR'!$B81)</f>
        <v>0</v>
      </c>
      <c r="AI81" s="78">
        <f>SUMIFS('Transaction List - Final Report'!$M$10:$M$115,'Transaction List - Final Report'!$D$10:$D$115,'Budget &amp; Fin Report-UKR'!AI$9,'Transaction List - Final Report'!$B$10:$B$115,'Budget &amp; Fin Report-UKR'!$B81)</f>
        <v>0</v>
      </c>
      <c r="AJ81" s="78">
        <f t="shared" si="45"/>
        <v>0</v>
      </c>
      <c r="AK81" s="167" t="e">
        <f t="shared" si="46"/>
        <v>#DIV/0!</v>
      </c>
    </row>
    <row r="82" spans="2:37" ht="14.4">
      <c r="B82" s="196" t="s">
        <v>192</v>
      </c>
      <c r="C82" s="197"/>
      <c r="D82" s="198"/>
      <c r="E82" s="198"/>
      <c r="F82" s="201"/>
      <c r="G82" s="198"/>
      <c r="H82" s="200"/>
      <c r="I82" s="349">
        <f>E82*F82*G82*H82</f>
        <v>0</v>
      </c>
      <c r="J82" s="385"/>
      <c r="K82" s="125"/>
      <c r="L82" s="77">
        <f>SUMIFS('Transaction List - Int Report 1'!$M$10:$M$115,'Transaction List - Int Report 1'!$D$10:$D$115,'Budget &amp; Fin Report-UKR'!L$9,'Transaction List - Int Report 1'!$B$10:$B$115,'Budget &amp; Fin Report-UKR'!$B82)</f>
        <v>0</v>
      </c>
      <c r="M82" s="78">
        <f>SUMIFS('Transaction List - Int Report 1'!$M$10:$M$115,'Transaction List - Int Report 1'!$D$10:$D$115,'Budget &amp; Fin Report-UKR'!M$9,'Transaction List - Int Report 1'!$B$10:$B$115,'Budget &amp; Fin Report-UKR'!$B82)</f>
        <v>0</v>
      </c>
      <c r="N82" s="132">
        <f>SUMIFS('Transaction List - Int Report 1'!$M$10:$M$115,'Transaction List - Int Report 1'!$D$10:$D$115,'Budget &amp; Fin Report-UKR'!N$9,'Transaction List - Int Report 1'!$B$10:$B$115,'Budget &amp; Fin Report-UKR'!$B82)</f>
        <v>0</v>
      </c>
      <c r="O82" s="132">
        <f>SUMIFS('Transaction List - Int Report 1'!$M$10:$M$115,'Transaction List - Int Report 1'!$D$10:$D$115,'Budget &amp; Fin Report-UKR'!O$9,'Transaction List - Int Report 1'!$B$10:$B$115,'Budget &amp; Fin Report-UKR'!$B82)</f>
        <v>0</v>
      </c>
      <c r="P82" s="132">
        <f>SUMIFS('Transaction List - Int Report 1'!$M$10:$M$115,'Transaction List - Int Report 1'!$D$10:$D$115,'Budget &amp; Fin Report-UKR'!P$9,'Transaction List - Int Report 1'!$B$10:$B$115,'Budget &amp; Fin Report-UKR'!$B82)</f>
        <v>0</v>
      </c>
      <c r="Q82" s="78">
        <f>SUMIFS('Transaction List - Int Report 1'!$M$10:$M$115,'Transaction List - Int Report 1'!$D$10:$D$115,'Budget &amp; Fin Report-UKR'!Q$9,'Transaction List - Int Report 1'!$B$10:$B$115,'Budget &amp; Fin Report-UKR'!$B82)</f>
        <v>0</v>
      </c>
      <c r="R82" s="78">
        <f t="shared" si="42"/>
        <v>0</v>
      </c>
      <c r="S82" s="166" t="e">
        <f t="shared" si="41"/>
        <v>#DIV/0!</v>
      </c>
      <c r="U82" s="77">
        <f>SUMIFS('Transaction List - Int Report 2'!$M$10:$M$115,'Transaction List - Int Report 2'!$D$10:$D$115,'Budget &amp; Fin Report-UKR'!U$9,'Transaction List - Int Report 2'!$B$10:$B$115,'Budget &amp; Fin Report-UKR'!$B82)</f>
        <v>0</v>
      </c>
      <c r="V82" s="78">
        <f>SUMIFS('Transaction List - Int Report 2'!$M$10:$M$115,'Transaction List - Int Report 2'!$D$10:$D$115,'Budget &amp; Fin Report-UKR'!V$9,'Transaction List - Int Report 2'!$B$10:$B$115,'Budget &amp; Fin Report-UKR'!$B82)</f>
        <v>0</v>
      </c>
      <c r="W82" s="132">
        <f>SUMIFS('Transaction List - Int Report 2'!$M$10:$M$115,'Transaction List - Int Report 2'!$D$10:$D$115,'Budget &amp; Fin Report-UKR'!W$9,'Transaction List - Int Report 2'!$B$10:$B$115,'Budget &amp; Fin Report-UKR'!$B82)</f>
        <v>0</v>
      </c>
      <c r="X82" s="132">
        <f>SUMIFS('Transaction List - Int Report 2'!$M$10:$M$115,'Transaction List - Int Report 2'!$D$10:$D$115,'Budget &amp; Fin Report-UKR'!X$9,'Transaction List - Int Report 2'!$B$10:$B$115,'Budget &amp; Fin Report-UKR'!$B82)</f>
        <v>0</v>
      </c>
      <c r="Y82" s="132">
        <f>SUMIFS('Transaction List - Int Report 2'!$M$10:$M$115,'Transaction List - Int Report 2'!$D$10:$D$115,'Budget &amp; Fin Report-UKR'!Y$9,'Transaction List - Int Report 2'!$B$10:$B$115,'Budget &amp; Fin Report-UKR'!$B82)</f>
        <v>0</v>
      </c>
      <c r="Z82" s="78">
        <f>SUMIFS('Transaction List - Int Report 2'!$M$10:$M$115,'Transaction List - Int Report 2'!$D$10:$D$115,'Budget &amp; Fin Report-UKR'!Z$9,'Transaction List - Int Report 2'!$B$10:$B$115,'Budget &amp; Fin Report-UKR'!$B82)</f>
        <v>0</v>
      </c>
      <c r="AA82" s="78">
        <f t="shared" si="43"/>
        <v>0</v>
      </c>
      <c r="AB82" s="167" t="e">
        <f t="shared" si="44"/>
        <v>#DIV/0!</v>
      </c>
      <c r="AD82" s="77">
        <f>SUMIFS('Transaction List - Final Report'!$M$10:$M$115,'Transaction List - Final Report'!$D$10:$D$115,'Budget &amp; Fin Report-UKR'!AD$9,'Transaction List - Final Report'!$B$10:$B$115,'Budget &amp; Fin Report-UKR'!$B82)</f>
        <v>0</v>
      </c>
      <c r="AE82" s="78">
        <f>SUMIFS('Transaction List - Final Report'!$M$10:$M$115,'Transaction List - Final Report'!$D$10:$D$115,'Budget &amp; Fin Report-UKR'!AE$9,'Transaction List - Final Report'!$B$10:$B$115,'Budget &amp; Fin Report-UKR'!$B82)</f>
        <v>0</v>
      </c>
      <c r="AF82" s="132">
        <f>SUMIFS('Transaction List - Final Report'!$M$10:$M$115,'Transaction List - Final Report'!$D$10:$D$115,'Budget &amp; Fin Report-UKR'!AF$9,'Transaction List - Final Report'!$B$10:$B$115,'Budget &amp; Fin Report-UKR'!$B82)</f>
        <v>0</v>
      </c>
      <c r="AG82" s="132">
        <f>SUMIFS('Transaction List - Final Report'!$M$10:$M$115,'Transaction List - Final Report'!$D$10:$D$115,'Budget &amp; Fin Report-UKR'!AG$9,'Transaction List - Final Report'!$B$10:$B$115,'Budget &amp; Fin Report-UKR'!$B82)</f>
        <v>0</v>
      </c>
      <c r="AH82" s="132">
        <f>SUMIFS('Transaction List - Final Report'!$M$10:$M$115,'Transaction List - Final Report'!$D$10:$D$115,'Budget &amp; Fin Report-UKR'!AH$9,'Transaction List - Final Report'!$B$10:$B$115,'Budget &amp; Fin Report-UKR'!$B82)</f>
        <v>0</v>
      </c>
      <c r="AI82" s="78">
        <f>SUMIFS('Transaction List - Final Report'!$M$10:$M$115,'Transaction List - Final Report'!$D$10:$D$115,'Budget &amp; Fin Report-UKR'!AI$9,'Transaction List - Final Report'!$B$10:$B$115,'Budget &amp; Fin Report-UKR'!$B82)</f>
        <v>0</v>
      </c>
      <c r="AJ82" s="78">
        <f t="shared" si="45"/>
        <v>0</v>
      </c>
      <c r="AK82" s="167" t="e">
        <f t="shared" si="46"/>
        <v>#DIV/0!</v>
      </c>
    </row>
    <row r="83" spans="2:37" ht="14.4">
      <c r="B83" s="196" t="s">
        <v>193</v>
      </c>
      <c r="C83" s="197"/>
      <c r="D83" s="198"/>
      <c r="E83" s="198"/>
      <c r="F83" s="201"/>
      <c r="G83" s="198"/>
      <c r="H83" s="200"/>
      <c r="I83" s="349">
        <f t="shared" ref="I83:I84" si="48">E83*F83*G83*H83</f>
        <v>0</v>
      </c>
      <c r="J83" s="385"/>
      <c r="K83" s="125"/>
      <c r="L83" s="77">
        <f>SUMIFS('Transaction List - Int Report 1'!$M$10:$M$115,'Transaction List - Int Report 1'!$D$10:$D$115,'Budget &amp; Fin Report-UKR'!L$9,'Transaction List - Int Report 1'!$B$10:$B$115,'Budget &amp; Fin Report-UKR'!$B83)</f>
        <v>0</v>
      </c>
      <c r="M83" s="78">
        <f>SUMIFS('Transaction List - Int Report 1'!$M$10:$M$115,'Transaction List - Int Report 1'!$D$10:$D$115,'Budget &amp; Fin Report-UKR'!M$9,'Transaction List - Int Report 1'!$B$10:$B$115,'Budget &amp; Fin Report-UKR'!$B83)</f>
        <v>0</v>
      </c>
      <c r="N83" s="132">
        <f>SUMIFS('Transaction List - Int Report 1'!$M$10:$M$115,'Transaction List - Int Report 1'!$D$10:$D$115,'Budget &amp; Fin Report-UKR'!N$9,'Transaction List - Int Report 1'!$B$10:$B$115,'Budget &amp; Fin Report-UKR'!$B83)</f>
        <v>0</v>
      </c>
      <c r="O83" s="132">
        <f>SUMIFS('Transaction List - Int Report 1'!$M$10:$M$115,'Transaction List - Int Report 1'!$D$10:$D$115,'Budget &amp; Fin Report-UKR'!O$9,'Transaction List - Int Report 1'!$B$10:$B$115,'Budget &amp; Fin Report-UKR'!$B83)</f>
        <v>0</v>
      </c>
      <c r="P83" s="132">
        <f>SUMIFS('Transaction List - Int Report 1'!$M$10:$M$115,'Transaction List - Int Report 1'!$D$10:$D$115,'Budget &amp; Fin Report-UKR'!P$9,'Transaction List - Int Report 1'!$B$10:$B$115,'Budget &amp; Fin Report-UKR'!$B83)</f>
        <v>0</v>
      </c>
      <c r="Q83" s="78">
        <f>SUMIFS('Transaction List - Int Report 1'!$M$10:$M$115,'Transaction List - Int Report 1'!$D$10:$D$115,'Budget &amp; Fin Report-UKR'!Q$9,'Transaction List - Int Report 1'!$B$10:$B$115,'Budget &amp; Fin Report-UKR'!$B83)</f>
        <v>0</v>
      </c>
      <c r="R83" s="78">
        <f t="shared" si="42"/>
        <v>0</v>
      </c>
      <c r="S83" s="166" t="e">
        <f t="shared" si="41"/>
        <v>#DIV/0!</v>
      </c>
      <c r="U83" s="77">
        <f>SUMIFS('Transaction List - Int Report 2'!$M$10:$M$115,'Transaction List - Int Report 2'!$D$10:$D$115,'Budget &amp; Fin Report-UKR'!U$9,'Transaction List - Int Report 2'!$B$10:$B$115,'Budget &amp; Fin Report-UKR'!$B83)</f>
        <v>0</v>
      </c>
      <c r="V83" s="78">
        <f>SUMIFS('Transaction List - Int Report 2'!$M$10:$M$115,'Transaction List - Int Report 2'!$D$10:$D$115,'Budget &amp; Fin Report-UKR'!V$9,'Transaction List - Int Report 2'!$B$10:$B$115,'Budget &amp; Fin Report-UKR'!$B83)</f>
        <v>0</v>
      </c>
      <c r="W83" s="132">
        <f>SUMIFS('Transaction List - Int Report 2'!$M$10:$M$115,'Transaction List - Int Report 2'!$D$10:$D$115,'Budget &amp; Fin Report-UKR'!W$9,'Transaction List - Int Report 2'!$B$10:$B$115,'Budget &amp; Fin Report-UKR'!$B83)</f>
        <v>0</v>
      </c>
      <c r="X83" s="132">
        <f>SUMIFS('Transaction List - Int Report 2'!$M$10:$M$115,'Transaction List - Int Report 2'!$D$10:$D$115,'Budget &amp; Fin Report-UKR'!X$9,'Transaction List - Int Report 2'!$B$10:$B$115,'Budget &amp; Fin Report-UKR'!$B83)</f>
        <v>0</v>
      </c>
      <c r="Y83" s="132">
        <f>SUMIFS('Transaction List - Int Report 2'!$M$10:$M$115,'Transaction List - Int Report 2'!$D$10:$D$115,'Budget &amp; Fin Report-UKR'!Y$9,'Transaction List - Int Report 2'!$B$10:$B$115,'Budget &amp; Fin Report-UKR'!$B83)</f>
        <v>0</v>
      </c>
      <c r="Z83" s="78">
        <f>SUMIFS('Transaction List - Int Report 2'!$M$10:$M$115,'Transaction List - Int Report 2'!$D$10:$D$115,'Budget &amp; Fin Report-UKR'!Z$9,'Transaction List - Int Report 2'!$B$10:$B$115,'Budget &amp; Fin Report-UKR'!$B83)</f>
        <v>0</v>
      </c>
      <c r="AA83" s="78">
        <f t="shared" si="43"/>
        <v>0</v>
      </c>
      <c r="AB83" s="167" t="e">
        <f t="shared" si="44"/>
        <v>#DIV/0!</v>
      </c>
      <c r="AD83" s="77">
        <f>SUMIFS('Transaction List - Final Report'!$M$10:$M$115,'Transaction List - Final Report'!$D$10:$D$115,'Budget &amp; Fin Report-UKR'!AD$9,'Transaction List - Final Report'!$B$10:$B$115,'Budget &amp; Fin Report-UKR'!$B83)</f>
        <v>0</v>
      </c>
      <c r="AE83" s="78">
        <f>SUMIFS('Transaction List - Final Report'!$M$10:$M$115,'Transaction List - Final Report'!$D$10:$D$115,'Budget &amp; Fin Report-UKR'!AE$9,'Transaction List - Final Report'!$B$10:$B$115,'Budget &amp; Fin Report-UKR'!$B83)</f>
        <v>0</v>
      </c>
      <c r="AF83" s="132">
        <f>SUMIFS('Transaction List - Final Report'!$M$10:$M$115,'Transaction List - Final Report'!$D$10:$D$115,'Budget &amp; Fin Report-UKR'!AF$9,'Transaction List - Final Report'!$B$10:$B$115,'Budget &amp; Fin Report-UKR'!$B83)</f>
        <v>0</v>
      </c>
      <c r="AG83" s="132">
        <f>SUMIFS('Transaction List - Final Report'!$M$10:$M$115,'Transaction List - Final Report'!$D$10:$D$115,'Budget &amp; Fin Report-UKR'!AG$9,'Transaction List - Final Report'!$B$10:$B$115,'Budget &amp; Fin Report-UKR'!$B83)</f>
        <v>0</v>
      </c>
      <c r="AH83" s="132">
        <f>SUMIFS('Transaction List - Final Report'!$M$10:$M$115,'Transaction List - Final Report'!$D$10:$D$115,'Budget &amp; Fin Report-UKR'!AH$9,'Transaction List - Final Report'!$B$10:$B$115,'Budget &amp; Fin Report-UKR'!$B83)</f>
        <v>0</v>
      </c>
      <c r="AI83" s="78">
        <f>SUMIFS('Transaction List - Final Report'!$M$10:$M$115,'Transaction List - Final Report'!$D$10:$D$115,'Budget &amp; Fin Report-UKR'!AI$9,'Transaction List - Final Report'!$B$10:$B$115,'Budget &amp; Fin Report-UKR'!$B83)</f>
        <v>0</v>
      </c>
      <c r="AJ83" s="78">
        <f t="shared" si="45"/>
        <v>0</v>
      </c>
      <c r="AK83" s="166" t="e">
        <f t="shared" si="46"/>
        <v>#DIV/0!</v>
      </c>
    </row>
    <row r="84" spans="2:37" ht="14.4">
      <c r="B84" s="196" t="s">
        <v>194</v>
      </c>
      <c r="C84" s="197"/>
      <c r="D84" s="198"/>
      <c r="E84" s="198"/>
      <c r="F84" s="201"/>
      <c r="G84" s="198"/>
      <c r="H84" s="200"/>
      <c r="I84" s="349">
        <f t="shared" si="48"/>
        <v>0</v>
      </c>
      <c r="J84" s="385"/>
      <c r="K84" s="125"/>
      <c r="L84" s="77">
        <f>SUMIFS('Transaction List - Int Report 1'!$M$10:$M$115,'Transaction List - Int Report 1'!$D$10:$D$115,'Budget &amp; Fin Report-UKR'!L$9,'Transaction List - Int Report 1'!$B$10:$B$115,'Budget &amp; Fin Report-UKR'!$B84)</f>
        <v>0</v>
      </c>
      <c r="M84" s="78">
        <f>SUMIFS('Transaction List - Int Report 1'!$M$10:$M$115,'Transaction List - Int Report 1'!$D$10:$D$115,'Budget &amp; Fin Report-UKR'!M$9,'Transaction List - Int Report 1'!$B$10:$B$115,'Budget &amp; Fin Report-UKR'!$B84)</f>
        <v>0</v>
      </c>
      <c r="N84" s="132">
        <f>SUMIFS('Transaction List - Int Report 1'!$M$10:$M$115,'Transaction List - Int Report 1'!$D$10:$D$115,'Budget &amp; Fin Report-UKR'!N$9,'Transaction List - Int Report 1'!$B$10:$B$115,'Budget &amp; Fin Report-UKR'!$B84)</f>
        <v>0</v>
      </c>
      <c r="O84" s="132">
        <f>SUMIFS('Transaction List - Int Report 1'!$M$10:$M$115,'Transaction List - Int Report 1'!$D$10:$D$115,'Budget &amp; Fin Report-UKR'!O$9,'Transaction List - Int Report 1'!$B$10:$B$115,'Budget &amp; Fin Report-UKR'!$B84)</f>
        <v>0</v>
      </c>
      <c r="P84" s="132">
        <f>SUMIFS('Transaction List - Int Report 1'!$M$10:$M$115,'Transaction List - Int Report 1'!$D$10:$D$115,'Budget &amp; Fin Report-UKR'!P$9,'Transaction List - Int Report 1'!$B$10:$B$115,'Budget &amp; Fin Report-UKR'!$B84)</f>
        <v>0</v>
      </c>
      <c r="Q84" s="78">
        <f>SUMIFS('Transaction List - Int Report 1'!$M$10:$M$115,'Transaction List - Int Report 1'!$D$10:$D$115,'Budget &amp; Fin Report-UKR'!Q$9,'Transaction List - Int Report 1'!$B$10:$B$115,'Budget &amp; Fin Report-UKR'!$B84)</f>
        <v>0</v>
      </c>
      <c r="R84" s="78">
        <f>SUM(L84:Q84)</f>
        <v>0</v>
      </c>
      <c r="S84" s="166" t="e">
        <f t="shared" si="41"/>
        <v>#DIV/0!</v>
      </c>
      <c r="U84" s="77">
        <f>SUMIFS('Transaction List - Int Report 2'!$M$10:$M$115,'Transaction List - Int Report 2'!$D$10:$D$115,'Budget &amp; Fin Report-UKR'!U$9,'Transaction List - Int Report 2'!$B$10:$B$115,'Budget &amp; Fin Report-UKR'!$B84)</f>
        <v>0</v>
      </c>
      <c r="V84" s="78">
        <f>SUMIFS('Transaction List - Int Report 2'!$M$10:$M$115,'Transaction List - Int Report 2'!$D$10:$D$115,'Budget &amp; Fin Report-UKR'!V$9,'Transaction List - Int Report 2'!$B$10:$B$115,'Budget &amp; Fin Report-UKR'!$B84)</f>
        <v>0</v>
      </c>
      <c r="W84" s="132">
        <f>SUMIFS('Transaction List - Int Report 2'!$M$10:$M$115,'Transaction List - Int Report 2'!$D$10:$D$115,'Budget &amp; Fin Report-UKR'!W$9,'Transaction List - Int Report 2'!$B$10:$B$115,'Budget &amp; Fin Report-UKR'!$B84)</f>
        <v>0</v>
      </c>
      <c r="X84" s="132">
        <f>SUMIFS('Transaction List - Int Report 2'!$M$10:$M$115,'Transaction List - Int Report 2'!$D$10:$D$115,'Budget &amp; Fin Report-UKR'!X$9,'Transaction List - Int Report 2'!$B$10:$B$115,'Budget &amp; Fin Report-UKR'!$B84)</f>
        <v>0</v>
      </c>
      <c r="Y84" s="132">
        <f>SUMIFS('Transaction List - Int Report 2'!$M$10:$M$115,'Transaction List - Int Report 2'!$D$10:$D$115,'Budget &amp; Fin Report-UKR'!Y$9,'Transaction List - Int Report 2'!$B$10:$B$115,'Budget &amp; Fin Report-UKR'!$B84)</f>
        <v>0</v>
      </c>
      <c r="Z84" s="78">
        <f>SUMIFS('Transaction List - Int Report 2'!$M$10:$M$115,'Transaction List - Int Report 2'!$D$10:$D$115,'Budget &amp; Fin Report-UKR'!Z$9,'Transaction List - Int Report 2'!$B$10:$B$115,'Budget &amp; Fin Report-UKR'!$B84)</f>
        <v>0</v>
      </c>
      <c r="AA84" s="78">
        <f>SUM(U84:Z84)</f>
        <v>0</v>
      </c>
      <c r="AB84" s="167" t="e">
        <f t="shared" si="44"/>
        <v>#DIV/0!</v>
      </c>
      <c r="AD84" s="77">
        <f>SUMIFS('Transaction List - Final Report'!$M$10:$M$115,'Transaction List - Final Report'!$D$10:$D$115,'Budget &amp; Fin Report-UKR'!AD$9,'Transaction List - Final Report'!$B$10:$B$115,'Budget &amp; Fin Report-UKR'!$B84)</f>
        <v>0</v>
      </c>
      <c r="AE84" s="78">
        <f>SUMIFS('Transaction List - Final Report'!$M$10:$M$115,'Transaction List - Final Report'!$D$10:$D$115,'Budget &amp; Fin Report-UKR'!AE$9,'Transaction List - Final Report'!$B$10:$B$115,'Budget &amp; Fin Report-UKR'!$B84)</f>
        <v>0</v>
      </c>
      <c r="AF84" s="132">
        <f>SUMIFS('Transaction List - Final Report'!$M$10:$M$115,'Transaction List - Final Report'!$D$10:$D$115,'Budget &amp; Fin Report-UKR'!AF$9,'Transaction List - Final Report'!$B$10:$B$115,'Budget &amp; Fin Report-UKR'!$B84)</f>
        <v>0</v>
      </c>
      <c r="AG84" s="132">
        <f>SUMIFS('Transaction List - Final Report'!$M$10:$M$115,'Transaction List - Final Report'!$D$10:$D$115,'Budget &amp; Fin Report-UKR'!AG$9,'Transaction List - Final Report'!$B$10:$B$115,'Budget &amp; Fin Report-UKR'!$B84)</f>
        <v>0</v>
      </c>
      <c r="AH84" s="132">
        <f>SUMIFS('Transaction List - Final Report'!$M$10:$M$115,'Transaction List - Final Report'!$D$10:$D$115,'Budget &amp; Fin Report-UKR'!AH$9,'Transaction List - Final Report'!$B$10:$B$115,'Budget &amp; Fin Report-UKR'!$B84)</f>
        <v>0</v>
      </c>
      <c r="AI84" s="78">
        <f>SUMIFS('Transaction List - Final Report'!$M$10:$M$115,'Transaction List - Final Report'!$D$10:$D$115,'Budget &amp; Fin Report-UKR'!AI$9,'Transaction List - Final Report'!$B$10:$B$115,'Budget &amp; Fin Report-UKR'!$B84)</f>
        <v>0</v>
      </c>
      <c r="AJ84" s="78">
        <f t="shared" si="45"/>
        <v>0</v>
      </c>
      <c r="AK84" s="167" t="e">
        <f t="shared" si="46"/>
        <v>#DIV/0!</v>
      </c>
    </row>
    <row r="85" spans="2:37" ht="14.4">
      <c r="B85" s="196" t="s">
        <v>195</v>
      </c>
      <c r="C85" s="197"/>
      <c r="D85" s="198"/>
      <c r="E85" s="198"/>
      <c r="F85" s="201"/>
      <c r="G85" s="198"/>
      <c r="H85" s="200"/>
      <c r="I85" s="349">
        <f>E85*F85*G85*H85</f>
        <v>0</v>
      </c>
      <c r="J85" s="385"/>
      <c r="K85" s="125"/>
      <c r="L85" s="77">
        <f>SUMIFS('Transaction List - Int Report 1'!$M$10:$M$115,'Transaction List - Int Report 1'!$D$10:$D$115,'Budget &amp; Fin Report-UKR'!L$9,'Transaction List - Int Report 1'!$B$10:$B$115,'Budget &amp; Fin Report-UKR'!$B85)</f>
        <v>0</v>
      </c>
      <c r="M85" s="78">
        <f>SUMIFS('Transaction List - Int Report 1'!$M$10:$M$115,'Transaction List - Int Report 1'!$D$10:$D$115,'Budget &amp; Fin Report-UKR'!M$9,'Transaction List - Int Report 1'!$B$10:$B$115,'Budget &amp; Fin Report-UKR'!$B85)</f>
        <v>0</v>
      </c>
      <c r="N85" s="132">
        <f>SUMIFS('Transaction List - Int Report 1'!$M$10:$M$115,'Transaction List - Int Report 1'!$D$10:$D$115,'Budget &amp; Fin Report-UKR'!N$9,'Transaction List - Int Report 1'!$B$10:$B$115,'Budget &amp; Fin Report-UKR'!$B85)</f>
        <v>0</v>
      </c>
      <c r="O85" s="132">
        <f>SUMIFS('Transaction List - Int Report 1'!$M$10:$M$115,'Transaction List - Int Report 1'!$D$10:$D$115,'Budget &amp; Fin Report-UKR'!O$9,'Transaction List - Int Report 1'!$B$10:$B$115,'Budget &amp; Fin Report-UKR'!$B85)</f>
        <v>0</v>
      </c>
      <c r="P85" s="132">
        <f>SUMIFS('Transaction List - Int Report 1'!$M$10:$M$115,'Transaction List - Int Report 1'!$D$10:$D$115,'Budget &amp; Fin Report-UKR'!P$9,'Transaction List - Int Report 1'!$B$10:$B$115,'Budget &amp; Fin Report-UKR'!$B85)</f>
        <v>0</v>
      </c>
      <c r="Q85" s="78">
        <f>SUMIFS('Transaction List - Int Report 1'!$M$10:$M$115,'Transaction List - Int Report 1'!$D$10:$D$115,'Budget &amp; Fin Report-UKR'!Q$9,'Transaction List - Int Report 1'!$B$10:$B$115,'Budget &amp; Fin Report-UKR'!$B85)</f>
        <v>0</v>
      </c>
      <c r="R85" s="78">
        <f t="shared" ref="R85:R87" si="49">SUM(L85:Q85)</f>
        <v>0</v>
      </c>
      <c r="S85" s="166" t="e">
        <f t="shared" si="41"/>
        <v>#DIV/0!</v>
      </c>
      <c r="U85" s="77">
        <f>SUMIFS('Transaction List - Int Report 2'!$M$10:$M$115,'Transaction List - Int Report 2'!$D$10:$D$115,'Budget &amp; Fin Report-UKR'!U$9,'Transaction List - Int Report 2'!$B$10:$B$115,'Budget &amp; Fin Report-UKR'!$B85)</f>
        <v>0</v>
      </c>
      <c r="V85" s="78">
        <f>SUMIFS('Transaction List - Int Report 2'!$M$10:$M$115,'Transaction List - Int Report 2'!$D$10:$D$115,'Budget &amp; Fin Report-UKR'!V$9,'Transaction List - Int Report 2'!$B$10:$B$115,'Budget &amp; Fin Report-UKR'!$B85)</f>
        <v>0</v>
      </c>
      <c r="W85" s="132">
        <f>SUMIFS('Transaction List - Int Report 2'!$M$10:$M$115,'Transaction List - Int Report 2'!$D$10:$D$115,'Budget &amp; Fin Report-UKR'!W$9,'Transaction List - Int Report 2'!$B$10:$B$115,'Budget &amp; Fin Report-UKR'!$B85)</f>
        <v>0</v>
      </c>
      <c r="X85" s="132">
        <f>SUMIFS('Transaction List - Int Report 2'!$M$10:$M$115,'Transaction List - Int Report 2'!$D$10:$D$115,'Budget &amp; Fin Report-UKR'!X$9,'Transaction List - Int Report 2'!$B$10:$B$115,'Budget &amp; Fin Report-UKR'!$B85)</f>
        <v>0</v>
      </c>
      <c r="Y85" s="132">
        <f>SUMIFS('Transaction List - Int Report 2'!$M$10:$M$115,'Transaction List - Int Report 2'!$D$10:$D$115,'Budget &amp; Fin Report-UKR'!Y$9,'Transaction List - Int Report 2'!$B$10:$B$115,'Budget &amp; Fin Report-UKR'!$B85)</f>
        <v>0</v>
      </c>
      <c r="Z85" s="78">
        <f>SUMIFS('Transaction List - Int Report 2'!$M$10:$M$115,'Transaction List - Int Report 2'!$D$10:$D$115,'Budget &amp; Fin Report-UKR'!Z$9,'Transaction List - Int Report 2'!$B$10:$B$115,'Budget &amp; Fin Report-UKR'!$B85)</f>
        <v>0</v>
      </c>
      <c r="AA85" s="78">
        <f t="shared" ref="AA85:AA87" si="50">SUM(U85:Z85)</f>
        <v>0</v>
      </c>
      <c r="AB85" s="167" t="e">
        <f t="shared" si="44"/>
        <v>#DIV/0!</v>
      </c>
      <c r="AD85" s="77">
        <f>SUMIFS('Transaction List - Final Report'!$M$10:$M$115,'Transaction List - Final Report'!$D$10:$D$115,'Budget &amp; Fin Report-UKR'!AD$9,'Transaction List - Final Report'!$B$10:$B$115,'Budget &amp; Fin Report-UKR'!$B85)</f>
        <v>0</v>
      </c>
      <c r="AE85" s="78">
        <f>SUMIFS('Transaction List - Final Report'!$M$10:$M$115,'Transaction List - Final Report'!$D$10:$D$115,'Budget &amp; Fin Report-UKR'!AE$9,'Transaction List - Final Report'!$B$10:$B$115,'Budget &amp; Fin Report-UKR'!$B85)</f>
        <v>0</v>
      </c>
      <c r="AF85" s="132">
        <f>SUMIFS('Transaction List - Final Report'!$M$10:$M$115,'Transaction List - Final Report'!$D$10:$D$115,'Budget &amp; Fin Report-UKR'!AF$9,'Transaction List - Final Report'!$B$10:$B$115,'Budget &amp; Fin Report-UKR'!$B85)</f>
        <v>0</v>
      </c>
      <c r="AG85" s="132">
        <f>SUMIFS('Transaction List - Final Report'!$M$10:$M$115,'Transaction List - Final Report'!$D$10:$D$115,'Budget &amp; Fin Report-UKR'!AG$9,'Transaction List - Final Report'!$B$10:$B$115,'Budget &amp; Fin Report-UKR'!$B85)</f>
        <v>0</v>
      </c>
      <c r="AH85" s="132">
        <f>SUMIFS('Transaction List - Final Report'!$M$10:$M$115,'Transaction List - Final Report'!$D$10:$D$115,'Budget &amp; Fin Report-UKR'!AH$9,'Transaction List - Final Report'!$B$10:$B$115,'Budget &amp; Fin Report-UKR'!$B85)</f>
        <v>0</v>
      </c>
      <c r="AI85" s="78">
        <f>SUMIFS('Transaction List - Final Report'!$M$10:$M$115,'Transaction List - Final Report'!$D$10:$D$115,'Budget &amp; Fin Report-UKR'!AI$9,'Transaction List - Final Report'!$B$10:$B$115,'Budget &amp; Fin Report-UKR'!$B85)</f>
        <v>0</v>
      </c>
      <c r="AJ85" s="78">
        <f t="shared" si="45"/>
        <v>0</v>
      </c>
      <c r="AK85" s="167" t="e">
        <f t="shared" si="46"/>
        <v>#DIV/0!</v>
      </c>
    </row>
    <row r="86" spans="2:37" ht="14.4">
      <c r="B86" s="196" t="s">
        <v>196</v>
      </c>
      <c r="C86" s="197"/>
      <c r="D86" s="198"/>
      <c r="E86" s="198"/>
      <c r="F86" s="201"/>
      <c r="G86" s="198"/>
      <c r="H86" s="200"/>
      <c r="I86" s="349">
        <f t="shared" ref="I86:I87" si="51">E86*F86*G86*H86</f>
        <v>0</v>
      </c>
      <c r="J86" s="385"/>
      <c r="K86" s="125"/>
      <c r="L86" s="77">
        <f>SUMIFS('Transaction List - Int Report 1'!$M$10:$M$115,'Transaction List - Int Report 1'!$D$10:$D$115,'Budget &amp; Fin Report-UKR'!L$9,'Transaction List - Int Report 1'!$B$10:$B$115,'Budget &amp; Fin Report-UKR'!$B86)</f>
        <v>0</v>
      </c>
      <c r="M86" s="78">
        <f>SUMIFS('Transaction List - Int Report 1'!$M$10:$M$115,'Transaction List - Int Report 1'!$D$10:$D$115,'Budget &amp; Fin Report-UKR'!M$9,'Transaction List - Int Report 1'!$B$10:$B$115,'Budget &amp; Fin Report-UKR'!$B86)</f>
        <v>0</v>
      </c>
      <c r="N86" s="132">
        <f>SUMIFS('Transaction List - Int Report 1'!$M$10:$M$115,'Transaction List - Int Report 1'!$D$10:$D$115,'Budget &amp; Fin Report-UKR'!N$9,'Transaction List - Int Report 1'!$B$10:$B$115,'Budget &amp; Fin Report-UKR'!$B86)</f>
        <v>0</v>
      </c>
      <c r="O86" s="132">
        <f>SUMIFS('Transaction List - Int Report 1'!$M$10:$M$115,'Transaction List - Int Report 1'!$D$10:$D$115,'Budget &amp; Fin Report-UKR'!O$9,'Transaction List - Int Report 1'!$B$10:$B$115,'Budget &amp; Fin Report-UKR'!$B86)</f>
        <v>0</v>
      </c>
      <c r="P86" s="132">
        <f>SUMIFS('Transaction List - Int Report 1'!$M$10:$M$115,'Transaction List - Int Report 1'!$D$10:$D$115,'Budget &amp; Fin Report-UKR'!P$9,'Transaction List - Int Report 1'!$B$10:$B$115,'Budget &amp; Fin Report-UKR'!$B86)</f>
        <v>0</v>
      </c>
      <c r="Q86" s="78">
        <f>SUMIFS('Transaction List - Int Report 1'!$M$10:$M$115,'Transaction List - Int Report 1'!$D$10:$D$115,'Budget &amp; Fin Report-UKR'!Q$9,'Transaction List - Int Report 1'!$B$10:$B$115,'Budget &amp; Fin Report-UKR'!$B86)</f>
        <v>0</v>
      </c>
      <c r="R86" s="78">
        <f t="shared" si="49"/>
        <v>0</v>
      </c>
      <c r="S86" s="166" t="e">
        <f t="shared" si="41"/>
        <v>#DIV/0!</v>
      </c>
      <c r="U86" s="77">
        <f>SUMIFS('Transaction List - Int Report 2'!$M$10:$M$115,'Transaction List - Int Report 2'!$D$10:$D$115,'Budget &amp; Fin Report-UKR'!U$9,'Transaction List - Int Report 2'!$B$10:$B$115,'Budget &amp; Fin Report-UKR'!$B86)</f>
        <v>0</v>
      </c>
      <c r="V86" s="78">
        <f>SUMIFS('Transaction List - Int Report 2'!$M$10:$M$115,'Transaction List - Int Report 2'!$D$10:$D$115,'Budget &amp; Fin Report-UKR'!V$9,'Transaction List - Int Report 2'!$B$10:$B$115,'Budget &amp; Fin Report-UKR'!$B86)</f>
        <v>0</v>
      </c>
      <c r="W86" s="132">
        <f>SUMIFS('Transaction List - Int Report 2'!$M$10:$M$115,'Transaction List - Int Report 2'!$D$10:$D$115,'Budget &amp; Fin Report-UKR'!W$9,'Transaction List - Int Report 2'!$B$10:$B$115,'Budget &amp; Fin Report-UKR'!$B86)</f>
        <v>0</v>
      </c>
      <c r="X86" s="132">
        <f>SUMIFS('Transaction List - Int Report 2'!$M$10:$M$115,'Transaction List - Int Report 2'!$D$10:$D$115,'Budget &amp; Fin Report-UKR'!X$9,'Transaction List - Int Report 2'!$B$10:$B$115,'Budget &amp; Fin Report-UKR'!$B86)</f>
        <v>0</v>
      </c>
      <c r="Y86" s="132">
        <f>SUMIFS('Transaction List - Int Report 2'!$M$10:$M$115,'Transaction List - Int Report 2'!$D$10:$D$115,'Budget &amp; Fin Report-UKR'!Y$9,'Transaction List - Int Report 2'!$B$10:$B$115,'Budget &amp; Fin Report-UKR'!$B86)</f>
        <v>0</v>
      </c>
      <c r="Z86" s="78">
        <f>SUMIFS('Transaction List - Int Report 2'!$M$10:$M$115,'Transaction List - Int Report 2'!$D$10:$D$115,'Budget &amp; Fin Report-UKR'!Z$9,'Transaction List - Int Report 2'!$B$10:$B$115,'Budget &amp; Fin Report-UKR'!$B86)</f>
        <v>0</v>
      </c>
      <c r="AA86" s="78">
        <f t="shared" si="50"/>
        <v>0</v>
      </c>
      <c r="AB86" s="167" t="e">
        <f t="shared" si="44"/>
        <v>#DIV/0!</v>
      </c>
      <c r="AD86" s="77">
        <f>SUMIFS('Transaction List - Final Report'!$M$10:$M$115,'Transaction List - Final Report'!$D$10:$D$115,'Budget &amp; Fin Report-UKR'!AD$9,'Transaction List - Final Report'!$B$10:$B$115,'Budget &amp; Fin Report-UKR'!$B86)</f>
        <v>0</v>
      </c>
      <c r="AE86" s="78">
        <f>SUMIFS('Transaction List - Final Report'!$M$10:$M$115,'Transaction List - Final Report'!$D$10:$D$115,'Budget &amp; Fin Report-UKR'!AE$9,'Transaction List - Final Report'!$B$10:$B$115,'Budget &amp; Fin Report-UKR'!$B86)</f>
        <v>0</v>
      </c>
      <c r="AF86" s="132">
        <f>SUMIFS('Transaction List - Final Report'!$M$10:$M$115,'Transaction List - Final Report'!$D$10:$D$115,'Budget &amp; Fin Report-UKR'!AF$9,'Transaction List - Final Report'!$B$10:$B$115,'Budget &amp; Fin Report-UKR'!$B86)</f>
        <v>0</v>
      </c>
      <c r="AG86" s="132">
        <f>SUMIFS('Transaction List - Final Report'!$M$10:$M$115,'Transaction List - Final Report'!$D$10:$D$115,'Budget &amp; Fin Report-UKR'!AG$9,'Transaction List - Final Report'!$B$10:$B$115,'Budget &amp; Fin Report-UKR'!$B86)</f>
        <v>0</v>
      </c>
      <c r="AH86" s="132">
        <f>SUMIFS('Transaction List - Final Report'!$M$10:$M$115,'Transaction List - Final Report'!$D$10:$D$115,'Budget &amp; Fin Report-UKR'!AH$9,'Transaction List - Final Report'!$B$10:$B$115,'Budget &amp; Fin Report-UKR'!$B86)</f>
        <v>0</v>
      </c>
      <c r="AI86" s="78">
        <f>SUMIFS('Transaction List - Final Report'!$M$10:$M$115,'Transaction List - Final Report'!$D$10:$D$115,'Budget &amp; Fin Report-UKR'!AI$9,'Transaction List - Final Report'!$B$10:$B$115,'Budget &amp; Fin Report-UKR'!$B86)</f>
        <v>0</v>
      </c>
      <c r="AJ86" s="78">
        <f t="shared" si="45"/>
        <v>0</v>
      </c>
      <c r="AK86" s="167" t="e">
        <f t="shared" si="46"/>
        <v>#DIV/0!</v>
      </c>
    </row>
    <row r="87" spans="2:37" ht="14.4">
      <c r="B87" s="196" t="s">
        <v>197</v>
      </c>
      <c r="C87" s="197"/>
      <c r="D87" s="198"/>
      <c r="E87" s="198"/>
      <c r="F87" s="201"/>
      <c r="G87" s="198"/>
      <c r="H87" s="200"/>
      <c r="I87" s="349">
        <f t="shared" si="51"/>
        <v>0</v>
      </c>
      <c r="J87" s="385"/>
      <c r="K87" s="125"/>
      <c r="L87" s="77">
        <f>SUMIFS('Transaction List - Int Report 1'!$M$10:$M$115,'Transaction List - Int Report 1'!$D$10:$D$115,'Budget &amp; Fin Report-UKR'!L$9,'Transaction List - Int Report 1'!$B$10:$B$115,'Budget &amp; Fin Report-UKR'!$B87)</f>
        <v>0</v>
      </c>
      <c r="M87" s="78">
        <f>SUMIFS('Transaction List - Int Report 1'!$M$10:$M$115,'Transaction List - Int Report 1'!$D$10:$D$115,'Budget &amp; Fin Report-UKR'!M$9,'Transaction List - Int Report 1'!$B$10:$B$115,'Budget &amp; Fin Report-UKR'!$B87)</f>
        <v>0</v>
      </c>
      <c r="N87" s="132">
        <f>SUMIFS('Transaction List - Int Report 1'!$M$10:$M$115,'Transaction List - Int Report 1'!$D$10:$D$115,'Budget &amp; Fin Report-UKR'!N$9,'Transaction List - Int Report 1'!$B$10:$B$115,'Budget &amp; Fin Report-UKR'!$B87)</f>
        <v>0</v>
      </c>
      <c r="O87" s="132">
        <f>SUMIFS('Transaction List - Int Report 1'!$M$10:$M$115,'Transaction List - Int Report 1'!$D$10:$D$115,'Budget &amp; Fin Report-UKR'!O$9,'Transaction List - Int Report 1'!$B$10:$B$115,'Budget &amp; Fin Report-UKR'!$B87)</f>
        <v>0</v>
      </c>
      <c r="P87" s="132">
        <f>SUMIFS('Transaction List - Int Report 1'!$M$10:$M$115,'Transaction List - Int Report 1'!$D$10:$D$115,'Budget &amp; Fin Report-UKR'!P$9,'Transaction List - Int Report 1'!$B$10:$B$115,'Budget &amp; Fin Report-UKR'!$B87)</f>
        <v>0</v>
      </c>
      <c r="Q87" s="78">
        <f>SUMIFS('Transaction List - Int Report 1'!$M$10:$M$115,'Transaction List - Int Report 1'!$D$10:$D$115,'Budget &amp; Fin Report-UKR'!Q$9,'Transaction List - Int Report 1'!$B$10:$B$115,'Budget &amp; Fin Report-UKR'!$B87)</f>
        <v>0</v>
      </c>
      <c r="R87" s="78">
        <f t="shared" si="49"/>
        <v>0</v>
      </c>
      <c r="S87" s="166" t="e">
        <f t="shared" si="41"/>
        <v>#DIV/0!</v>
      </c>
      <c r="U87" s="77">
        <f>SUMIFS('Transaction List - Int Report 2'!$M$10:$M$115,'Transaction List - Int Report 2'!$D$10:$D$115,'Budget &amp; Fin Report-UKR'!U$9,'Transaction List - Int Report 2'!$B$10:$B$115,'Budget &amp; Fin Report-UKR'!$B87)</f>
        <v>0</v>
      </c>
      <c r="V87" s="78">
        <f>SUMIFS('Transaction List - Int Report 2'!$M$10:$M$115,'Transaction List - Int Report 2'!$D$10:$D$115,'Budget &amp; Fin Report-UKR'!V$9,'Transaction List - Int Report 2'!$B$10:$B$115,'Budget &amp; Fin Report-UKR'!$B87)</f>
        <v>0</v>
      </c>
      <c r="W87" s="132">
        <f>SUMIFS('Transaction List - Int Report 2'!$M$10:$M$115,'Transaction List - Int Report 2'!$D$10:$D$115,'Budget &amp; Fin Report-UKR'!W$9,'Transaction List - Int Report 2'!$B$10:$B$115,'Budget &amp; Fin Report-UKR'!$B87)</f>
        <v>0</v>
      </c>
      <c r="X87" s="132">
        <f>SUMIFS('Transaction List - Int Report 2'!$M$10:$M$115,'Transaction List - Int Report 2'!$D$10:$D$115,'Budget &amp; Fin Report-UKR'!X$9,'Transaction List - Int Report 2'!$B$10:$B$115,'Budget &amp; Fin Report-UKR'!$B87)</f>
        <v>0</v>
      </c>
      <c r="Y87" s="132">
        <f>SUMIFS('Transaction List - Int Report 2'!$M$10:$M$115,'Transaction List - Int Report 2'!$D$10:$D$115,'Budget &amp; Fin Report-UKR'!Y$9,'Transaction List - Int Report 2'!$B$10:$B$115,'Budget &amp; Fin Report-UKR'!$B87)</f>
        <v>0</v>
      </c>
      <c r="Z87" s="78">
        <f>SUMIFS('Transaction List - Int Report 2'!$M$10:$M$115,'Transaction List - Int Report 2'!$D$10:$D$115,'Budget &amp; Fin Report-UKR'!Z$9,'Transaction List - Int Report 2'!$B$10:$B$115,'Budget &amp; Fin Report-UKR'!$B87)</f>
        <v>0</v>
      </c>
      <c r="AA87" s="78">
        <f t="shared" si="50"/>
        <v>0</v>
      </c>
      <c r="AB87" s="167" t="e">
        <f t="shared" si="44"/>
        <v>#DIV/0!</v>
      </c>
      <c r="AD87" s="77">
        <f>SUMIFS('Transaction List - Final Report'!$M$10:$M$115,'Transaction List - Final Report'!$D$10:$D$115,'Budget &amp; Fin Report-UKR'!AD$9,'Transaction List - Final Report'!$B$10:$B$115,'Budget &amp; Fin Report-UKR'!$B87)</f>
        <v>0</v>
      </c>
      <c r="AE87" s="78">
        <f>SUMIFS('Transaction List - Final Report'!$M$10:$M$115,'Transaction List - Final Report'!$D$10:$D$115,'Budget &amp; Fin Report-UKR'!AE$9,'Transaction List - Final Report'!$B$10:$B$115,'Budget &amp; Fin Report-UKR'!$B87)</f>
        <v>0</v>
      </c>
      <c r="AF87" s="132">
        <f>SUMIFS('Transaction List - Final Report'!$M$10:$M$115,'Transaction List - Final Report'!$D$10:$D$115,'Budget &amp; Fin Report-UKR'!AF$9,'Transaction List - Final Report'!$B$10:$B$115,'Budget &amp; Fin Report-UKR'!$B87)</f>
        <v>0</v>
      </c>
      <c r="AG87" s="132">
        <f>SUMIFS('Transaction List - Final Report'!$M$10:$M$115,'Transaction List - Final Report'!$D$10:$D$115,'Budget &amp; Fin Report-UKR'!AG$9,'Transaction List - Final Report'!$B$10:$B$115,'Budget &amp; Fin Report-UKR'!$B87)</f>
        <v>0</v>
      </c>
      <c r="AH87" s="132">
        <f>SUMIFS('Transaction List - Final Report'!$M$10:$M$115,'Transaction List - Final Report'!$D$10:$D$115,'Budget &amp; Fin Report-UKR'!AH$9,'Transaction List - Final Report'!$B$10:$B$115,'Budget &amp; Fin Report-UKR'!$B87)</f>
        <v>0</v>
      </c>
      <c r="AI87" s="78">
        <f>SUMIFS('Transaction List - Final Report'!$M$10:$M$115,'Transaction List - Final Report'!$D$10:$D$115,'Budget &amp; Fin Report-UKR'!AI$9,'Transaction List - Final Report'!$B$10:$B$115,'Budget &amp; Fin Report-UKR'!$B87)</f>
        <v>0</v>
      </c>
      <c r="AJ87" s="78">
        <f t="shared" si="45"/>
        <v>0</v>
      </c>
      <c r="AK87" s="166" t="e">
        <f t="shared" si="46"/>
        <v>#DIV/0!</v>
      </c>
    </row>
    <row r="88" spans="2:37" ht="15" thickBot="1">
      <c r="B88" s="333"/>
      <c r="C88" s="334" t="s">
        <v>340</v>
      </c>
      <c r="D88" s="334"/>
      <c r="E88" s="335"/>
      <c r="F88" s="335"/>
      <c r="G88" s="335"/>
      <c r="H88" s="335"/>
      <c r="I88" s="351">
        <f>SUM(I80:I87)</f>
        <v>0</v>
      </c>
      <c r="J88" s="385"/>
      <c r="K88" s="125"/>
      <c r="L88" s="314"/>
      <c r="M88" s="315"/>
      <c r="N88" s="315"/>
      <c r="O88" s="315"/>
      <c r="P88" s="315"/>
      <c r="Q88" s="315"/>
      <c r="R88" s="315"/>
      <c r="S88" s="316"/>
      <c r="U88" s="314"/>
      <c r="V88" s="315"/>
      <c r="W88" s="315"/>
      <c r="X88" s="315"/>
      <c r="Y88" s="315"/>
      <c r="Z88" s="315"/>
      <c r="AA88" s="315"/>
      <c r="AB88" s="317"/>
      <c r="AD88" s="314"/>
      <c r="AE88" s="315"/>
      <c r="AF88" s="315"/>
      <c r="AG88" s="315"/>
      <c r="AH88" s="315"/>
      <c r="AI88" s="315"/>
      <c r="AJ88" s="315"/>
      <c r="AK88" s="316"/>
    </row>
    <row r="89" spans="2:37" ht="15.6">
      <c r="B89" s="329"/>
      <c r="C89" s="336" t="s">
        <v>365</v>
      </c>
      <c r="D89" s="337"/>
      <c r="E89" s="337"/>
      <c r="F89" s="337"/>
      <c r="G89" s="330"/>
      <c r="H89" s="330"/>
      <c r="I89" s="347"/>
      <c r="J89" s="385"/>
      <c r="K89" s="123"/>
      <c r="L89" s="371" t="str">
        <f>C89</f>
        <v xml:space="preserve">C.4 Підкатегорія 4: Витрати на проведення заходів у області Х: </v>
      </c>
      <c r="M89" s="372"/>
      <c r="N89" s="372"/>
      <c r="O89" s="372"/>
      <c r="P89" s="372"/>
      <c r="Q89" s="372"/>
      <c r="R89" s="372"/>
      <c r="S89" s="373"/>
      <c r="U89" s="371" t="str">
        <f>L89</f>
        <v xml:space="preserve">C.4 Підкатегорія 4: Витрати на проведення заходів у області Х: </v>
      </c>
      <c r="V89" s="372"/>
      <c r="W89" s="372"/>
      <c r="X89" s="372"/>
      <c r="Y89" s="372"/>
      <c r="Z89" s="372"/>
      <c r="AA89" s="372"/>
      <c r="AB89" s="373"/>
      <c r="AD89" s="371">
        <f>V89</f>
        <v>0</v>
      </c>
      <c r="AE89" s="372"/>
      <c r="AF89" s="372"/>
      <c r="AG89" s="372"/>
      <c r="AH89" s="372"/>
      <c r="AI89" s="372"/>
      <c r="AJ89" s="372"/>
      <c r="AK89" s="373"/>
    </row>
    <row r="90" spans="2:37" ht="14.4" customHeight="1">
      <c r="B90" s="196" t="s">
        <v>199</v>
      </c>
      <c r="C90" s="197"/>
      <c r="D90" s="198"/>
      <c r="E90" s="198"/>
      <c r="F90" s="201"/>
      <c r="G90" s="198"/>
      <c r="H90" s="200"/>
      <c r="I90" s="349">
        <f t="shared" ref="I90" si="52">E90*F90*G90*H90</f>
        <v>0</v>
      </c>
      <c r="J90" s="385"/>
      <c r="K90" s="125"/>
      <c r="L90" s="77">
        <f>SUMIFS('Transaction List - Int Report 1'!$M$10:$M$115,'Transaction List - Int Report 1'!$D$10:$D$115,'Budget &amp; Fin Report-UKR'!L$9,'Transaction List - Int Report 1'!$B$10:$B$115,'Budget &amp; Fin Report-UKR'!$B90)</f>
        <v>0</v>
      </c>
      <c r="M90" s="78">
        <f>SUMIFS('Transaction List - Int Report 1'!$M$10:$M$115,'Transaction List - Int Report 1'!$D$10:$D$115,'Budget &amp; Fin Report-UKR'!M$9,'Transaction List - Int Report 1'!$B$10:$B$115,'Budget &amp; Fin Report-UKR'!$B90)</f>
        <v>0</v>
      </c>
      <c r="N90" s="132">
        <f>SUMIFS('Transaction List - Int Report 1'!$M$10:$M$115,'Transaction List - Int Report 1'!$D$10:$D$115,'Budget &amp; Fin Report-UKR'!N$9,'Transaction List - Int Report 1'!$B$10:$B$115,'Budget &amp; Fin Report-UKR'!$B90)</f>
        <v>0</v>
      </c>
      <c r="O90" s="132">
        <f>SUMIFS('Transaction List - Int Report 1'!$M$10:$M$115,'Transaction List - Int Report 1'!$D$10:$D$115,'Budget &amp; Fin Report-UKR'!O$9,'Transaction List - Int Report 1'!$B$10:$B$115,'Budget &amp; Fin Report-UKR'!$B90)</f>
        <v>0</v>
      </c>
      <c r="P90" s="132">
        <f>SUMIFS('Transaction List - Int Report 1'!$M$10:$M$115,'Transaction List - Int Report 1'!$D$10:$D$115,'Budget &amp; Fin Report-UKR'!P$9,'Transaction List - Int Report 1'!$B$10:$B$115,'Budget &amp; Fin Report-UKR'!$B90)</f>
        <v>0</v>
      </c>
      <c r="Q90" s="78">
        <f>SUMIFS('Transaction List - Int Report 1'!$M$10:$M$115,'Transaction List - Int Report 1'!$D$10:$D$115,'Budget &amp; Fin Report-UKR'!Q$9,'Transaction List - Int Report 1'!$B$10:$B$115,'Budget &amp; Fin Report-UKR'!$B90)</f>
        <v>0</v>
      </c>
      <c r="R90" s="78">
        <f t="shared" ref="R90:R93" si="53">SUM(L90:Q90)</f>
        <v>0</v>
      </c>
      <c r="S90" s="166" t="e">
        <f t="shared" si="41"/>
        <v>#DIV/0!</v>
      </c>
      <c r="U90" s="77">
        <f>SUMIFS('Transaction List - Int Report 2'!$M$10:$M$115,'Transaction List - Int Report 2'!$D$10:$D$115,'Budget &amp; Fin Report-UKR'!U$9,'Transaction List - Int Report 2'!$B$10:$B$115,'Budget &amp; Fin Report-UKR'!$B90)</f>
        <v>0</v>
      </c>
      <c r="V90" s="78">
        <f>SUMIFS('Transaction List - Int Report 2'!$M$10:$M$115,'Transaction List - Int Report 2'!$D$10:$D$115,'Budget &amp; Fin Report-UKR'!V$9,'Transaction List - Int Report 2'!$B$10:$B$115,'Budget &amp; Fin Report-UKR'!$B90)</f>
        <v>0</v>
      </c>
      <c r="W90" s="132">
        <f>SUMIFS('Transaction List - Int Report 2'!$M$10:$M$115,'Transaction List - Int Report 2'!$D$10:$D$115,'Budget &amp; Fin Report-UKR'!W$9,'Transaction List - Int Report 2'!$B$10:$B$115,'Budget &amp; Fin Report-UKR'!$B90)</f>
        <v>0</v>
      </c>
      <c r="X90" s="132">
        <f>SUMIFS('Transaction List - Int Report 2'!$M$10:$M$115,'Transaction List - Int Report 2'!$D$10:$D$115,'Budget &amp; Fin Report-UKR'!X$9,'Transaction List - Int Report 2'!$B$10:$B$115,'Budget &amp; Fin Report-UKR'!$B90)</f>
        <v>0</v>
      </c>
      <c r="Y90" s="132">
        <f>SUMIFS('Transaction List - Int Report 2'!$M$10:$M$115,'Transaction List - Int Report 2'!$D$10:$D$115,'Budget &amp; Fin Report-UKR'!Y$9,'Transaction List - Int Report 2'!$B$10:$B$115,'Budget &amp; Fin Report-UKR'!$B90)</f>
        <v>0</v>
      </c>
      <c r="Z90" s="78">
        <f>SUMIFS('Transaction List - Int Report 2'!$M$10:$M$115,'Transaction List - Int Report 2'!$D$10:$D$115,'Budget &amp; Fin Report-UKR'!Z$9,'Transaction List - Int Report 2'!$B$10:$B$115,'Budget &amp; Fin Report-UKR'!$B90)</f>
        <v>0</v>
      </c>
      <c r="AA90" s="78">
        <f t="shared" ref="AA90:AA93" si="54">SUM(U90:Z90)</f>
        <v>0</v>
      </c>
      <c r="AB90" s="167" t="e">
        <f t="shared" ref="AB90:AB97" si="55">AA90/I90</f>
        <v>#DIV/0!</v>
      </c>
      <c r="AD90" s="77">
        <f>SUMIFS('Transaction List - Final Report'!$M$10:$M$115,'Transaction List - Final Report'!$D$10:$D$115,'Budget &amp; Fin Report-UKR'!AD$9,'Transaction List - Final Report'!$B$10:$B$115,'Budget &amp; Fin Report-UKR'!$B90)</f>
        <v>0</v>
      </c>
      <c r="AE90" s="78">
        <f>SUMIFS('Transaction List - Final Report'!$M$10:$M$115,'Transaction List - Final Report'!$D$10:$D$115,'Budget &amp; Fin Report-UKR'!AE$9,'Transaction List - Final Report'!$B$10:$B$115,'Budget &amp; Fin Report-UKR'!$B90)</f>
        <v>0</v>
      </c>
      <c r="AF90" s="132">
        <f>SUMIFS('Transaction List - Final Report'!$M$10:$M$115,'Transaction List - Final Report'!$D$10:$D$115,'Budget &amp; Fin Report-UKR'!AF$9,'Transaction List - Final Report'!$B$10:$B$115,'Budget &amp; Fin Report-UKR'!$B90)</f>
        <v>0</v>
      </c>
      <c r="AG90" s="132">
        <f>SUMIFS('Transaction List - Final Report'!$M$10:$M$115,'Transaction List - Final Report'!$D$10:$D$115,'Budget &amp; Fin Report-UKR'!AG$9,'Transaction List - Final Report'!$B$10:$B$115,'Budget &amp; Fin Report-UKR'!$B90)</f>
        <v>0</v>
      </c>
      <c r="AH90" s="132">
        <f>SUMIFS('Transaction List - Final Report'!$M$10:$M$115,'Transaction List - Final Report'!$D$10:$D$115,'Budget &amp; Fin Report-UKR'!AH$9,'Transaction List - Final Report'!$B$10:$B$115,'Budget &amp; Fin Report-UKR'!$B90)</f>
        <v>0</v>
      </c>
      <c r="AI90" s="78">
        <f>SUMIFS('Transaction List - Final Report'!$M$10:$M$115,'Transaction List - Final Report'!$D$10:$D$115,'Budget &amp; Fin Report-UKR'!AI$9,'Transaction List - Final Report'!$B$10:$B$115,'Budget &amp; Fin Report-UKR'!$B90)</f>
        <v>0</v>
      </c>
      <c r="AJ90" s="78">
        <f t="shared" ref="AJ90:AJ97" si="56">SUM(AD90:AI90)</f>
        <v>0</v>
      </c>
      <c r="AK90" s="167" t="e">
        <f t="shared" ref="AK90:AK97" si="57">AJ90/I90</f>
        <v>#DIV/0!</v>
      </c>
    </row>
    <row r="91" spans="2:37" ht="14.4" customHeight="1">
      <c r="B91" s="196" t="s">
        <v>200</v>
      </c>
      <c r="C91" s="197"/>
      <c r="D91" s="198"/>
      <c r="E91" s="198"/>
      <c r="F91" s="201"/>
      <c r="G91" s="198"/>
      <c r="H91" s="200"/>
      <c r="I91" s="349">
        <f>E91*F91*G91*H91</f>
        <v>0</v>
      </c>
      <c r="J91" s="385"/>
      <c r="K91" s="125"/>
      <c r="L91" s="77">
        <f>SUMIFS('Transaction List - Int Report 1'!$M$10:$M$115,'Transaction List - Int Report 1'!$D$10:$D$115,'Budget &amp; Fin Report-UKR'!L$9,'Transaction List - Int Report 1'!$B$10:$B$115,'Budget &amp; Fin Report-UKR'!$B91)</f>
        <v>0</v>
      </c>
      <c r="M91" s="78">
        <f>SUMIFS('Transaction List - Int Report 1'!$M$10:$M$115,'Transaction List - Int Report 1'!$D$10:$D$115,'Budget &amp; Fin Report-UKR'!M$9,'Transaction List - Int Report 1'!$B$10:$B$115,'Budget &amp; Fin Report-UKR'!$B91)</f>
        <v>0</v>
      </c>
      <c r="N91" s="132">
        <f>SUMIFS('Transaction List - Int Report 1'!$M$10:$M$115,'Transaction List - Int Report 1'!$D$10:$D$115,'Budget &amp; Fin Report-UKR'!N$9,'Transaction List - Int Report 1'!$B$10:$B$115,'Budget &amp; Fin Report-UKR'!$B91)</f>
        <v>0</v>
      </c>
      <c r="O91" s="132">
        <f>SUMIFS('Transaction List - Int Report 1'!$M$10:$M$115,'Transaction List - Int Report 1'!$D$10:$D$115,'Budget &amp; Fin Report-UKR'!O$9,'Transaction List - Int Report 1'!$B$10:$B$115,'Budget &amp; Fin Report-UKR'!$B91)</f>
        <v>0</v>
      </c>
      <c r="P91" s="132">
        <f>SUMIFS('Transaction List - Int Report 1'!$M$10:$M$115,'Transaction List - Int Report 1'!$D$10:$D$115,'Budget &amp; Fin Report-UKR'!P$9,'Transaction List - Int Report 1'!$B$10:$B$115,'Budget &amp; Fin Report-UKR'!$B91)</f>
        <v>0</v>
      </c>
      <c r="Q91" s="78">
        <f>SUMIFS('Transaction List - Int Report 1'!$M$10:$M$115,'Transaction List - Int Report 1'!$D$10:$D$115,'Budget &amp; Fin Report-UKR'!Q$9,'Transaction List - Int Report 1'!$B$10:$B$115,'Budget &amp; Fin Report-UKR'!$B91)</f>
        <v>0</v>
      </c>
      <c r="R91" s="78">
        <f t="shared" si="53"/>
        <v>0</v>
      </c>
      <c r="S91" s="166" t="e">
        <f t="shared" si="41"/>
        <v>#DIV/0!</v>
      </c>
      <c r="U91" s="77">
        <f>SUMIFS('Transaction List - Int Report 2'!$M$10:$M$115,'Transaction List - Int Report 2'!$D$10:$D$115,'Budget &amp; Fin Report-UKR'!U$9,'Transaction List - Int Report 2'!$B$10:$B$115,'Budget &amp; Fin Report-UKR'!$B91)</f>
        <v>0</v>
      </c>
      <c r="V91" s="78">
        <f>SUMIFS('Transaction List - Int Report 2'!$M$10:$M$115,'Transaction List - Int Report 2'!$D$10:$D$115,'Budget &amp; Fin Report-UKR'!V$9,'Transaction List - Int Report 2'!$B$10:$B$115,'Budget &amp; Fin Report-UKR'!$B91)</f>
        <v>0</v>
      </c>
      <c r="W91" s="132">
        <f>SUMIFS('Transaction List - Int Report 2'!$M$10:$M$115,'Transaction List - Int Report 2'!$D$10:$D$115,'Budget &amp; Fin Report-UKR'!W$9,'Transaction List - Int Report 2'!$B$10:$B$115,'Budget &amp; Fin Report-UKR'!$B91)</f>
        <v>0</v>
      </c>
      <c r="X91" s="132">
        <f>SUMIFS('Transaction List - Int Report 2'!$M$10:$M$115,'Transaction List - Int Report 2'!$D$10:$D$115,'Budget &amp; Fin Report-UKR'!X$9,'Transaction List - Int Report 2'!$B$10:$B$115,'Budget &amp; Fin Report-UKR'!$B91)</f>
        <v>0</v>
      </c>
      <c r="Y91" s="132">
        <f>SUMIFS('Transaction List - Int Report 2'!$M$10:$M$115,'Transaction List - Int Report 2'!$D$10:$D$115,'Budget &amp; Fin Report-UKR'!Y$9,'Transaction List - Int Report 2'!$B$10:$B$115,'Budget &amp; Fin Report-UKR'!$B91)</f>
        <v>0</v>
      </c>
      <c r="Z91" s="78">
        <f>SUMIFS('Transaction List - Int Report 2'!$M$10:$M$115,'Transaction List - Int Report 2'!$D$10:$D$115,'Budget &amp; Fin Report-UKR'!Z$9,'Transaction List - Int Report 2'!$B$10:$B$115,'Budget &amp; Fin Report-UKR'!$B91)</f>
        <v>0</v>
      </c>
      <c r="AA91" s="78">
        <f t="shared" si="54"/>
        <v>0</v>
      </c>
      <c r="AB91" s="167" t="e">
        <f t="shared" si="55"/>
        <v>#DIV/0!</v>
      </c>
      <c r="AD91" s="77">
        <f>SUMIFS('Transaction List - Final Report'!$M$10:$M$115,'Transaction List - Final Report'!$D$10:$D$115,'Budget &amp; Fin Report-UKR'!AD$9,'Transaction List - Final Report'!$B$10:$B$115,'Budget &amp; Fin Report-UKR'!$B91)</f>
        <v>0</v>
      </c>
      <c r="AE91" s="78">
        <f>SUMIFS('Transaction List - Final Report'!$M$10:$M$115,'Transaction List - Final Report'!$D$10:$D$115,'Budget &amp; Fin Report-UKR'!AE$9,'Transaction List - Final Report'!$B$10:$B$115,'Budget &amp; Fin Report-UKR'!$B91)</f>
        <v>0</v>
      </c>
      <c r="AF91" s="132">
        <f>SUMIFS('Transaction List - Final Report'!$M$10:$M$115,'Transaction List - Final Report'!$D$10:$D$115,'Budget &amp; Fin Report-UKR'!AF$9,'Transaction List - Final Report'!$B$10:$B$115,'Budget &amp; Fin Report-UKR'!$B91)</f>
        <v>0</v>
      </c>
      <c r="AG91" s="132">
        <f>SUMIFS('Transaction List - Final Report'!$M$10:$M$115,'Transaction List - Final Report'!$D$10:$D$115,'Budget &amp; Fin Report-UKR'!AG$9,'Transaction List - Final Report'!$B$10:$B$115,'Budget &amp; Fin Report-UKR'!$B91)</f>
        <v>0</v>
      </c>
      <c r="AH91" s="132">
        <f>SUMIFS('Transaction List - Final Report'!$M$10:$M$115,'Transaction List - Final Report'!$D$10:$D$115,'Budget &amp; Fin Report-UKR'!AH$9,'Transaction List - Final Report'!$B$10:$B$115,'Budget &amp; Fin Report-UKR'!$B91)</f>
        <v>0</v>
      </c>
      <c r="AI91" s="78">
        <f>SUMIFS('Transaction List - Final Report'!$M$10:$M$115,'Transaction List - Final Report'!$D$10:$D$115,'Budget &amp; Fin Report-UKR'!AI$9,'Transaction List - Final Report'!$B$10:$B$115,'Budget &amp; Fin Report-UKR'!$B91)</f>
        <v>0</v>
      </c>
      <c r="AJ91" s="78">
        <f t="shared" si="56"/>
        <v>0</v>
      </c>
      <c r="AK91" s="167" t="e">
        <f t="shared" si="57"/>
        <v>#DIV/0!</v>
      </c>
    </row>
    <row r="92" spans="2:37" ht="14.4" customHeight="1">
      <c r="B92" s="196" t="s">
        <v>201</v>
      </c>
      <c r="C92" s="197"/>
      <c r="D92" s="198"/>
      <c r="E92" s="198"/>
      <c r="F92" s="201"/>
      <c r="G92" s="198"/>
      <c r="H92" s="200"/>
      <c r="I92" s="349">
        <f t="shared" ref="I92:I93" si="58">E92*F92*G92*H92</f>
        <v>0</v>
      </c>
      <c r="J92" s="385"/>
      <c r="K92" s="125"/>
      <c r="L92" s="77">
        <f>SUMIFS('Transaction List - Int Report 1'!$M$10:$M$115,'Transaction List - Int Report 1'!$D$10:$D$115,'Budget &amp; Fin Report-UKR'!L$9,'Transaction List - Int Report 1'!$B$10:$B$115,'Budget &amp; Fin Report-UKR'!$B92)</f>
        <v>0</v>
      </c>
      <c r="M92" s="78">
        <f>SUMIFS('Transaction List - Int Report 1'!$M$10:$M$115,'Transaction List - Int Report 1'!$D$10:$D$115,'Budget &amp; Fin Report-UKR'!M$9,'Transaction List - Int Report 1'!$B$10:$B$115,'Budget &amp; Fin Report-UKR'!$B92)</f>
        <v>0</v>
      </c>
      <c r="N92" s="132">
        <f>SUMIFS('Transaction List - Int Report 1'!$M$10:$M$115,'Transaction List - Int Report 1'!$D$10:$D$115,'Budget &amp; Fin Report-UKR'!N$9,'Transaction List - Int Report 1'!$B$10:$B$115,'Budget &amp; Fin Report-UKR'!$B92)</f>
        <v>0</v>
      </c>
      <c r="O92" s="132">
        <f>SUMIFS('Transaction List - Int Report 1'!$M$10:$M$115,'Transaction List - Int Report 1'!$D$10:$D$115,'Budget &amp; Fin Report-UKR'!O$9,'Transaction List - Int Report 1'!$B$10:$B$115,'Budget &amp; Fin Report-UKR'!$B92)</f>
        <v>0</v>
      </c>
      <c r="P92" s="132">
        <f>SUMIFS('Transaction List - Int Report 1'!$M$10:$M$115,'Transaction List - Int Report 1'!$D$10:$D$115,'Budget &amp; Fin Report-UKR'!P$9,'Transaction List - Int Report 1'!$B$10:$B$115,'Budget &amp; Fin Report-UKR'!$B92)</f>
        <v>0</v>
      </c>
      <c r="Q92" s="78">
        <f>SUMIFS('Transaction List - Int Report 1'!$M$10:$M$115,'Transaction List - Int Report 1'!$D$10:$D$115,'Budget &amp; Fin Report-UKR'!Q$9,'Transaction List - Int Report 1'!$B$10:$B$115,'Budget &amp; Fin Report-UKR'!$B92)</f>
        <v>0</v>
      </c>
      <c r="R92" s="78">
        <f t="shared" si="53"/>
        <v>0</v>
      </c>
      <c r="S92" s="166" t="e">
        <f t="shared" si="41"/>
        <v>#DIV/0!</v>
      </c>
      <c r="U92" s="77">
        <f>SUMIFS('Transaction List - Int Report 2'!$M$10:$M$115,'Transaction List - Int Report 2'!$D$10:$D$115,'Budget &amp; Fin Report-UKR'!U$9,'Transaction List - Int Report 2'!$B$10:$B$115,'Budget &amp; Fin Report-UKR'!$B92)</f>
        <v>0</v>
      </c>
      <c r="V92" s="78">
        <f>SUMIFS('Transaction List - Int Report 2'!$M$10:$M$115,'Transaction List - Int Report 2'!$D$10:$D$115,'Budget &amp; Fin Report-UKR'!V$9,'Transaction List - Int Report 2'!$B$10:$B$115,'Budget &amp; Fin Report-UKR'!$B92)</f>
        <v>0</v>
      </c>
      <c r="W92" s="132">
        <f>SUMIFS('Transaction List - Int Report 2'!$M$10:$M$115,'Transaction List - Int Report 2'!$D$10:$D$115,'Budget &amp; Fin Report-UKR'!W$9,'Transaction List - Int Report 2'!$B$10:$B$115,'Budget &amp; Fin Report-UKR'!$B92)</f>
        <v>0</v>
      </c>
      <c r="X92" s="132">
        <f>SUMIFS('Transaction List - Int Report 2'!$M$10:$M$115,'Transaction List - Int Report 2'!$D$10:$D$115,'Budget &amp; Fin Report-UKR'!X$9,'Transaction List - Int Report 2'!$B$10:$B$115,'Budget &amp; Fin Report-UKR'!$B92)</f>
        <v>0</v>
      </c>
      <c r="Y92" s="132">
        <f>SUMIFS('Transaction List - Int Report 2'!$M$10:$M$115,'Transaction List - Int Report 2'!$D$10:$D$115,'Budget &amp; Fin Report-UKR'!Y$9,'Transaction List - Int Report 2'!$B$10:$B$115,'Budget &amp; Fin Report-UKR'!$B92)</f>
        <v>0</v>
      </c>
      <c r="Z92" s="78">
        <f>SUMIFS('Transaction List - Int Report 2'!$M$10:$M$115,'Transaction List - Int Report 2'!$D$10:$D$115,'Budget &amp; Fin Report-UKR'!Z$9,'Transaction List - Int Report 2'!$B$10:$B$115,'Budget &amp; Fin Report-UKR'!$B92)</f>
        <v>0</v>
      </c>
      <c r="AA92" s="78">
        <f t="shared" si="54"/>
        <v>0</v>
      </c>
      <c r="AB92" s="167" t="e">
        <f t="shared" si="55"/>
        <v>#DIV/0!</v>
      </c>
      <c r="AD92" s="77">
        <f>SUMIFS('Transaction List - Final Report'!$M$10:$M$115,'Transaction List - Final Report'!$D$10:$D$115,'Budget &amp; Fin Report-UKR'!AD$9,'Transaction List - Final Report'!$B$10:$B$115,'Budget &amp; Fin Report-UKR'!$B92)</f>
        <v>0</v>
      </c>
      <c r="AE92" s="78">
        <f>SUMIFS('Transaction List - Final Report'!$M$10:$M$115,'Transaction List - Final Report'!$D$10:$D$115,'Budget &amp; Fin Report-UKR'!AE$9,'Transaction List - Final Report'!$B$10:$B$115,'Budget &amp; Fin Report-UKR'!$B92)</f>
        <v>0</v>
      </c>
      <c r="AF92" s="132">
        <f>SUMIFS('Transaction List - Final Report'!$M$10:$M$115,'Transaction List - Final Report'!$D$10:$D$115,'Budget &amp; Fin Report-UKR'!AF$9,'Transaction List - Final Report'!$B$10:$B$115,'Budget &amp; Fin Report-UKR'!$B92)</f>
        <v>0</v>
      </c>
      <c r="AG92" s="132">
        <f>SUMIFS('Transaction List - Final Report'!$M$10:$M$115,'Transaction List - Final Report'!$D$10:$D$115,'Budget &amp; Fin Report-UKR'!AG$9,'Transaction List - Final Report'!$B$10:$B$115,'Budget &amp; Fin Report-UKR'!$B92)</f>
        <v>0</v>
      </c>
      <c r="AH92" s="132">
        <f>SUMIFS('Transaction List - Final Report'!$M$10:$M$115,'Transaction List - Final Report'!$D$10:$D$115,'Budget &amp; Fin Report-UKR'!AH$9,'Transaction List - Final Report'!$B$10:$B$115,'Budget &amp; Fin Report-UKR'!$B92)</f>
        <v>0</v>
      </c>
      <c r="AI92" s="78">
        <f>SUMIFS('Transaction List - Final Report'!$M$10:$M$115,'Transaction List - Final Report'!$D$10:$D$115,'Budget &amp; Fin Report-UKR'!AI$9,'Transaction List - Final Report'!$B$10:$B$115,'Budget &amp; Fin Report-UKR'!$B92)</f>
        <v>0</v>
      </c>
      <c r="AJ92" s="78">
        <f t="shared" si="56"/>
        <v>0</v>
      </c>
      <c r="AK92" s="167" t="e">
        <f t="shared" si="57"/>
        <v>#DIV/0!</v>
      </c>
    </row>
    <row r="93" spans="2:37" ht="14.4" customHeight="1">
      <c r="B93" s="196" t="s">
        <v>202</v>
      </c>
      <c r="C93" s="197"/>
      <c r="D93" s="198"/>
      <c r="E93" s="198"/>
      <c r="F93" s="201"/>
      <c r="G93" s="198"/>
      <c r="H93" s="200"/>
      <c r="I93" s="349">
        <f t="shared" si="58"/>
        <v>0</v>
      </c>
      <c r="J93" s="385"/>
      <c r="K93" s="125"/>
      <c r="L93" s="77">
        <f>SUMIFS('Transaction List - Int Report 1'!$M$10:$M$115,'Transaction List - Int Report 1'!$D$10:$D$115,'Budget &amp; Fin Report-UKR'!L$9,'Transaction List - Int Report 1'!$B$10:$B$115,'Budget &amp; Fin Report-UKR'!$B93)</f>
        <v>0</v>
      </c>
      <c r="M93" s="78">
        <f>SUMIFS('Transaction List - Int Report 1'!$M$10:$M$115,'Transaction List - Int Report 1'!$D$10:$D$115,'Budget &amp; Fin Report-UKR'!M$9,'Transaction List - Int Report 1'!$B$10:$B$115,'Budget &amp; Fin Report-UKR'!$B93)</f>
        <v>0</v>
      </c>
      <c r="N93" s="132">
        <f>SUMIFS('Transaction List - Int Report 1'!$M$10:$M$115,'Transaction List - Int Report 1'!$D$10:$D$115,'Budget &amp; Fin Report-UKR'!N$9,'Transaction List - Int Report 1'!$B$10:$B$115,'Budget &amp; Fin Report-UKR'!$B93)</f>
        <v>0</v>
      </c>
      <c r="O93" s="132">
        <f>SUMIFS('Transaction List - Int Report 1'!$M$10:$M$115,'Transaction List - Int Report 1'!$D$10:$D$115,'Budget &amp; Fin Report-UKR'!O$9,'Transaction List - Int Report 1'!$B$10:$B$115,'Budget &amp; Fin Report-UKR'!$B93)</f>
        <v>0</v>
      </c>
      <c r="P93" s="132">
        <f>SUMIFS('Transaction List - Int Report 1'!$M$10:$M$115,'Transaction List - Int Report 1'!$D$10:$D$115,'Budget &amp; Fin Report-UKR'!P$9,'Transaction List - Int Report 1'!$B$10:$B$115,'Budget &amp; Fin Report-UKR'!$B93)</f>
        <v>0</v>
      </c>
      <c r="Q93" s="78">
        <f>SUMIFS('Transaction List - Int Report 1'!$M$10:$M$115,'Transaction List - Int Report 1'!$D$10:$D$115,'Budget &amp; Fin Report-UKR'!Q$9,'Transaction List - Int Report 1'!$B$10:$B$115,'Budget &amp; Fin Report-UKR'!$B93)</f>
        <v>0</v>
      </c>
      <c r="R93" s="78">
        <f t="shared" si="53"/>
        <v>0</v>
      </c>
      <c r="S93" s="166" t="e">
        <f t="shared" si="41"/>
        <v>#DIV/0!</v>
      </c>
      <c r="U93" s="77">
        <f>SUMIFS('Transaction List - Int Report 2'!$M$10:$M$115,'Transaction List - Int Report 2'!$D$10:$D$115,'Budget &amp; Fin Report-UKR'!U$9,'Transaction List - Int Report 2'!$B$10:$B$115,'Budget &amp; Fin Report-UKR'!$B93)</f>
        <v>0</v>
      </c>
      <c r="V93" s="78">
        <f>SUMIFS('Transaction List - Int Report 2'!$M$10:$M$115,'Transaction List - Int Report 2'!$D$10:$D$115,'Budget &amp; Fin Report-UKR'!V$9,'Transaction List - Int Report 2'!$B$10:$B$115,'Budget &amp; Fin Report-UKR'!$B93)</f>
        <v>0</v>
      </c>
      <c r="W93" s="132">
        <f>SUMIFS('Transaction List - Int Report 2'!$M$10:$M$115,'Transaction List - Int Report 2'!$D$10:$D$115,'Budget &amp; Fin Report-UKR'!W$9,'Transaction List - Int Report 2'!$B$10:$B$115,'Budget &amp; Fin Report-UKR'!$B93)</f>
        <v>0</v>
      </c>
      <c r="X93" s="132">
        <f>SUMIFS('Transaction List - Int Report 2'!$M$10:$M$115,'Transaction List - Int Report 2'!$D$10:$D$115,'Budget &amp; Fin Report-UKR'!X$9,'Transaction List - Int Report 2'!$B$10:$B$115,'Budget &amp; Fin Report-UKR'!$B93)</f>
        <v>0</v>
      </c>
      <c r="Y93" s="132">
        <f>SUMIFS('Transaction List - Int Report 2'!$M$10:$M$115,'Transaction List - Int Report 2'!$D$10:$D$115,'Budget &amp; Fin Report-UKR'!Y$9,'Transaction List - Int Report 2'!$B$10:$B$115,'Budget &amp; Fin Report-UKR'!$B93)</f>
        <v>0</v>
      </c>
      <c r="Z93" s="78">
        <f>SUMIFS('Transaction List - Int Report 2'!$M$10:$M$115,'Transaction List - Int Report 2'!$D$10:$D$115,'Budget &amp; Fin Report-UKR'!Z$9,'Transaction List - Int Report 2'!$B$10:$B$115,'Budget &amp; Fin Report-UKR'!$B93)</f>
        <v>0</v>
      </c>
      <c r="AA93" s="78">
        <f t="shared" si="54"/>
        <v>0</v>
      </c>
      <c r="AB93" s="167" t="e">
        <f t="shared" si="55"/>
        <v>#DIV/0!</v>
      </c>
      <c r="AD93" s="77">
        <f>SUMIFS('Transaction List - Final Report'!$M$10:$M$115,'Transaction List - Final Report'!$D$10:$D$115,'Budget &amp; Fin Report-UKR'!AD$9,'Transaction List - Final Report'!$B$10:$B$115,'Budget &amp; Fin Report-UKR'!$B93)</f>
        <v>0</v>
      </c>
      <c r="AE93" s="78">
        <f>SUMIFS('Transaction List - Final Report'!$M$10:$M$115,'Transaction List - Final Report'!$D$10:$D$115,'Budget &amp; Fin Report-UKR'!AE$9,'Transaction List - Final Report'!$B$10:$B$115,'Budget &amp; Fin Report-UKR'!$B93)</f>
        <v>0</v>
      </c>
      <c r="AF93" s="132">
        <f>SUMIFS('Transaction List - Final Report'!$M$10:$M$115,'Transaction List - Final Report'!$D$10:$D$115,'Budget &amp; Fin Report-UKR'!AF$9,'Transaction List - Final Report'!$B$10:$B$115,'Budget &amp; Fin Report-UKR'!$B93)</f>
        <v>0</v>
      </c>
      <c r="AG93" s="132">
        <f>SUMIFS('Transaction List - Final Report'!$M$10:$M$115,'Transaction List - Final Report'!$D$10:$D$115,'Budget &amp; Fin Report-UKR'!AG$9,'Transaction List - Final Report'!$B$10:$B$115,'Budget &amp; Fin Report-UKR'!$B93)</f>
        <v>0</v>
      </c>
      <c r="AH93" s="132">
        <f>SUMIFS('Transaction List - Final Report'!$M$10:$M$115,'Transaction List - Final Report'!$D$10:$D$115,'Budget &amp; Fin Report-UKR'!AH$9,'Transaction List - Final Report'!$B$10:$B$115,'Budget &amp; Fin Report-UKR'!$B93)</f>
        <v>0</v>
      </c>
      <c r="AI93" s="78">
        <f>SUMIFS('Transaction List - Final Report'!$M$10:$M$115,'Transaction List - Final Report'!$D$10:$D$115,'Budget &amp; Fin Report-UKR'!AI$9,'Transaction List - Final Report'!$B$10:$B$115,'Budget &amp; Fin Report-UKR'!$B93)</f>
        <v>0</v>
      </c>
      <c r="AJ93" s="78">
        <f t="shared" si="56"/>
        <v>0</v>
      </c>
      <c r="AK93" s="166" t="e">
        <f t="shared" si="57"/>
        <v>#DIV/0!</v>
      </c>
    </row>
    <row r="94" spans="2:37" ht="14.4" customHeight="1">
      <c r="B94" s="196" t="s">
        <v>203</v>
      </c>
      <c r="C94" s="197"/>
      <c r="D94" s="198"/>
      <c r="E94" s="198"/>
      <c r="F94" s="201"/>
      <c r="G94" s="198"/>
      <c r="H94" s="200"/>
      <c r="I94" s="349">
        <f>E94*F94*G94*H94</f>
        <v>0</v>
      </c>
      <c r="J94" s="385"/>
      <c r="K94" s="125"/>
      <c r="L94" s="77">
        <f>SUMIFS('Transaction List - Int Report 1'!$M$10:$M$115,'Transaction List - Int Report 1'!$D$10:$D$115,'Budget &amp; Fin Report-UKR'!L$9,'Transaction List - Int Report 1'!$B$10:$B$115,'Budget &amp; Fin Report-UKR'!$B94)</f>
        <v>0</v>
      </c>
      <c r="M94" s="78">
        <f>SUMIFS('Transaction List - Int Report 1'!$M$10:$M$115,'Transaction List - Int Report 1'!$D$10:$D$115,'Budget &amp; Fin Report-UKR'!M$9,'Transaction List - Int Report 1'!$B$10:$B$115,'Budget &amp; Fin Report-UKR'!$B94)</f>
        <v>0</v>
      </c>
      <c r="N94" s="132">
        <f>SUMIFS('Transaction List - Int Report 1'!$M$10:$M$115,'Transaction List - Int Report 1'!$D$10:$D$115,'Budget &amp; Fin Report-UKR'!N$9,'Transaction List - Int Report 1'!$B$10:$B$115,'Budget &amp; Fin Report-UKR'!$B94)</f>
        <v>0</v>
      </c>
      <c r="O94" s="132">
        <f>SUMIFS('Transaction List - Int Report 1'!$M$10:$M$115,'Transaction List - Int Report 1'!$D$10:$D$115,'Budget &amp; Fin Report-UKR'!O$9,'Transaction List - Int Report 1'!$B$10:$B$115,'Budget &amp; Fin Report-UKR'!$B94)</f>
        <v>0</v>
      </c>
      <c r="P94" s="132">
        <f>SUMIFS('Transaction List - Int Report 1'!$M$10:$M$115,'Transaction List - Int Report 1'!$D$10:$D$115,'Budget &amp; Fin Report-UKR'!P$9,'Transaction List - Int Report 1'!$B$10:$B$115,'Budget &amp; Fin Report-UKR'!$B94)</f>
        <v>0</v>
      </c>
      <c r="Q94" s="78">
        <f>SUMIFS('Transaction List - Int Report 1'!$M$10:$M$115,'Transaction List - Int Report 1'!$D$10:$D$115,'Budget &amp; Fin Report-UKR'!Q$9,'Transaction List - Int Report 1'!$B$10:$B$115,'Budget &amp; Fin Report-UKR'!$B94)</f>
        <v>0</v>
      </c>
      <c r="R94" s="78">
        <f>SUM(L94:Q94)</f>
        <v>0</v>
      </c>
      <c r="S94" s="166" t="e">
        <f t="shared" si="41"/>
        <v>#DIV/0!</v>
      </c>
      <c r="U94" s="77">
        <f>SUMIFS('Transaction List - Int Report 2'!$M$10:$M$115,'Transaction List - Int Report 2'!$D$10:$D$115,'Budget &amp; Fin Report-UKR'!U$9,'Transaction List - Int Report 2'!$B$10:$B$115,'Budget &amp; Fin Report-UKR'!$B94)</f>
        <v>0</v>
      </c>
      <c r="V94" s="78">
        <f>SUMIFS('Transaction List - Int Report 2'!$M$10:$M$115,'Transaction List - Int Report 2'!$D$10:$D$115,'Budget &amp; Fin Report-UKR'!V$9,'Transaction List - Int Report 2'!$B$10:$B$115,'Budget &amp; Fin Report-UKR'!$B94)</f>
        <v>0</v>
      </c>
      <c r="W94" s="132">
        <f>SUMIFS('Transaction List - Int Report 2'!$M$10:$M$115,'Transaction List - Int Report 2'!$D$10:$D$115,'Budget &amp; Fin Report-UKR'!W$9,'Transaction List - Int Report 2'!$B$10:$B$115,'Budget &amp; Fin Report-UKR'!$B94)</f>
        <v>0</v>
      </c>
      <c r="X94" s="132">
        <f>SUMIFS('Transaction List - Int Report 2'!$M$10:$M$115,'Transaction List - Int Report 2'!$D$10:$D$115,'Budget &amp; Fin Report-UKR'!X$9,'Transaction List - Int Report 2'!$B$10:$B$115,'Budget &amp; Fin Report-UKR'!$B94)</f>
        <v>0</v>
      </c>
      <c r="Y94" s="132">
        <f>SUMIFS('Transaction List - Int Report 2'!$M$10:$M$115,'Transaction List - Int Report 2'!$D$10:$D$115,'Budget &amp; Fin Report-UKR'!Y$9,'Transaction List - Int Report 2'!$B$10:$B$115,'Budget &amp; Fin Report-UKR'!$B94)</f>
        <v>0</v>
      </c>
      <c r="Z94" s="78">
        <f>SUMIFS('Transaction List - Int Report 2'!$M$10:$M$115,'Transaction List - Int Report 2'!$D$10:$D$115,'Budget &amp; Fin Report-UKR'!Z$9,'Transaction List - Int Report 2'!$B$10:$B$115,'Budget &amp; Fin Report-UKR'!$B94)</f>
        <v>0</v>
      </c>
      <c r="AA94" s="78">
        <f>SUM(U94:Z94)</f>
        <v>0</v>
      </c>
      <c r="AB94" s="167" t="e">
        <f t="shared" si="55"/>
        <v>#DIV/0!</v>
      </c>
      <c r="AD94" s="77">
        <f>SUMIFS('Transaction List - Final Report'!$M$10:$M$115,'Transaction List - Final Report'!$D$10:$D$115,'Budget &amp; Fin Report-UKR'!AD$9,'Transaction List - Final Report'!$B$10:$B$115,'Budget &amp; Fin Report-UKR'!$B94)</f>
        <v>0</v>
      </c>
      <c r="AE94" s="78">
        <f>SUMIFS('Transaction List - Final Report'!$M$10:$M$115,'Transaction List - Final Report'!$D$10:$D$115,'Budget &amp; Fin Report-UKR'!AE$9,'Transaction List - Final Report'!$B$10:$B$115,'Budget &amp; Fin Report-UKR'!$B94)</f>
        <v>0</v>
      </c>
      <c r="AF94" s="132">
        <f>SUMIFS('Transaction List - Final Report'!$M$10:$M$115,'Transaction List - Final Report'!$D$10:$D$115,'Budget &amp; Fin Report-UKR'!AF$9,'Transaction List - Final Report'!$B$10:$B$115,'Budget &amp; Fin Report-UKR'!$B94)</f>
        <v>0</v>
      </c>
      <c r="AG94" s="132">
        <f>SUMIFS('Transaction List - Final Report'!$M$10:$M$115,'Transaction List - Final Report'!$D$10:$D$115,'Budget &amp; Fin Report-UKR'!AG$9,'Transaction List - Final Report'!$B$10:$B$115,'Budget &amp; Fin Report-UKR'!$B94)</f>
        <v>0</v>
      </c>
      <c r="AH94" s="132">
        <f>SUMIFS('Transaction List - Final Report'!$M$10:$M$115,'Transaction List - Final Report'!$D$10:$D$115,'Budget &amp; Fin Report-UKR'!AH$9,'Transaction List - Final Report'!$B$10:$B$115,'Budget &amp; Fin Report-UKR'!$B94)</f>
        <v>0</v>
      </c>
      <c r="AI94" s="78">
        <f>SUMIFS('Transaction List - Final Report'!$M$10:$M$115,'Transaction List - Final Report'!$D$10:$D$115,'Budget &amp; Fin Report-UKR'!AI$9,'Transaction List - Final Report'!$B$10:$B$115,'Budget &amp; Fin Report-UKR'!$B94)</f>
        <v>0</v>
      </c>
      <c r="AJ94" s="78">
        <f t="shared" si="56"/>
        <v>0</v>
      </c>
      <c r="AK94" s="167" t="e">
        <f t="shared" si="57"/>
        <v>#DIV/0!</v>
      </c>
    </row>
    <row r="95" spans="2:37" ht="14.4" customHeight="1">
      <c r="B95" s="196" t="s">
        <v>204</v>
      </c>
      <c r="C95" s="197"/>
      <c r="D95" s="198"/>
      <c r="E95" s="198"/>
      <c r="F95" s="201"/>
      <c r="G95" s="198"/>
      <c r="H95" s="200"/>
      <c r="I95" s="349">
        <f t="shared" ref="I95:I96" si="59">E95*F95*G95*H95</f>
        <v>0</v>
      </c>
      <c r="J95" s="385"/>
      <c r="K95" s="125"/>
      <c r="L95" s="77">
        <f>SUMIFS('Transaction List - Int Report 1'!$M$10:$M$115,'Transaction List - Int Report 1'!$D$10:$D$115,'Budget &amp; Fin Report-UKR'!L$9,'Transaction List - Int Report 1'!$B$10:$B$115,'Budget &amp; Fin Report-UKR'!$B95)</f>
        <v>0</v>
      </c>
      <c r="M95" s="78">
        <f>SUMIFS('Transaction List - Int Report 1'!$M$10:$M$115,'Transaction List - Int Report 1'!$D$10:$D$115,'Budget &amp; Fin Report-UKR'!M$9,'Transaction List - Int Report 1'!$B$10:$B$115,'Budget &amp; Fin Report-UKR'!$B95)</f>
        <v>0</v>
      </c>
      <c r="N95" s="132">
        <f>SUMIFS('Transaction List - Int Report 1'!$M$10:$M$115,'Transaction List - Int Report 1'!$D$10:$D$115,'Budget &amp; Fin Report-UKR'!N$9,'Transaction List - Int Report 1'!$B$10:$B$115,'Budget &amp; Fin Report-UKR'!$B95)</f>
        <v>0</v>
      </c>
      <c r="O95" s="132">
        <f>SUMIFS('Transaction List - Int Report 1'!$M$10:$M$115,'Transaction List - Int Report 1'!$D$10:$D$115,'Budget &amp; Fin Report-UKR'!O$9,'Transaction List - Int Report 1'!$B$10:$B$115,'Budget &amp; Fin Report-UKR'!$B95)</f>
        <v>0</v>
      </c>
      <c r="P95" s="132">
        <f>SUMIFS('Transaction List - Int Report 1'!$M$10:$M$115,'Transaction List - Int Report 1'!$D$10:$D$115,'Budget &amp; Fin Report-UKR'!P$9,'Transaction List - Int Report 1'!$B$10:$B$115,'Budget &amp; Fin Report-UKR'!$B95)</f>
        <v>0</v>
      </c>
      <c r="Q95" s="78">
        <f>SUMIFS('Transaction List - Int Report 1'!$M$10:$M$115,'Transaction List - Int Report 1'!$D$10:$D$115,'Budget &amp; Fin Report-UKR'!Q$9,'Transaction List - Int Report 1'!$B$10:$B$115,'Budget &amp; Fin Report-UKR'!$B95)</f>
        <v>0</v>
      </c>
      <c r="R95" s="78">
        <f t="shared" ref="R95:R97" si="60">SUM(L95:Q95)</f>
        <v>0</v>
      </c>
      <c r="S95" s="166" t="e">
        <f t="shared" si="41"/>
        <v>#DIV/0!</v>
      </c>
      <c r="U95" s="77">
        <f>SUMIFS('Transaction List - Int Report 2'!$M$10:$M$115,'Transaction List - Int Report 2'!$D$10:$D$115,'Budget &amp; Fin Report-UKR'!U$9,'Transaction List - Int Report 2'!$B$10:$B$115,'Budget &amp; Fin Report-UKR'!$B95)</f>
        <v>0</v>
      </c>
      <c r="V95" s="78">
        <f>SUMIFS('Transaction List - Int Report 2'!$M$10:$M$115,'Transaction List - Int Report 2'!$D$10:$D$115,'Budget &amp; Fin Report-UKR'!V$9,'Transaction List - Int Report 2'!$B$10:$B$115,'Budget &amp; Fin Report-UKR'!$B95)</f>
        <v>0</v>
      </c>
      <c r="W95" s="132">
        <f>SUMIFS('Transaction List - Int Report 2'!$M$10:$M$115,'Transaction List - Int Report 2'!$D$10:$D$115,'Budget &amp; Fin Report-UKR'!W$9,'Transaction List - Int Report 2'!$B$10:$B$115,'Budget &amp; Fin Report-UKR'!$B95)</f>
        <v>0</v>
      </c>
      <c r="X95" s="132">
        <f>SUMIFS('Transaction List - Int Report 2'!$M$10:$M$115,'Transaction List - Int Report 2'!$D$10:$D$115,'Budget &amp; Fin Report-UKR'!X$9,'Transaction List - Int Report 2'!$B$10:$B$115,'Budget &amp; Fin Report-UKR'!$B95)</f>
        <v>0</v>
      </c>
      <c r="Y95" s="132">
        <f>SUMIFS('Transaction List - Int Report 2'!$M$10:$M$115,'Transaction List - Int Report 2'!$D$10:$D$115,'Budget &amp; Fin Report-UKR'!Y$9,'Transaction List - Int Report 2'!$B$10:$B$115,'Budget &amp; Fin Report-UKR'!$B95)</f>
        <v>0</v>
      </c>
      <c r="Z95" s="78">
        <f>SUMIFS('Transaction List - Int Report 2'!$M$10:$M$115,'Transaction List - Int Report 2'!$D$10:$D$115,'Budget &amp; Fin Report-UKR'!Z$9,'Transaction List - Int Report 2'!$B$10:$B$115,'Budget &amp; Fin Report-UKR'!$B95)</f>
        <v>0</v>
      </c>
      <c r="AA95" s="78">
        <f t="shared" ref="AA95:AA97" si="61">SUM(U95:Z95)</f>
        <v>0</v>
      </c>
      <c r="AB95" s="167" t="e">
        <f t="shared" si="55"/>
        <v>#DIV/0!</v>
      </c>
      <c r="AD95" s="77">
        <f>SUMIFS('Transaction List - Final Report'!$M$10:$M$115,'Transaction List - Final Report'!$D$10:$D$115,'Budget &amp; Fin Report-UKR'!AD$9,'Transaction List - Final Report'!$B$10:$B$115,'Budget &amp; Fin Report-UKR'!$B95)</f>
        <v>0</v>
      </c>
      <c r="AE95" s="78">
        <f>SUMIFS('Transaction List - Final Report'!$M$10:$M$115,'Transaction List - Final Report'!$D$10:$D$115,'Budget &amp; Fin Report-UKR'!AE$9,'Transaction List - Final Report'!$B$10:$B$115,'Budget &amp; Fin Report-UKR'!$B95)</f>
        <v>0</v>
      </c>
      <c r="AF95" s="132">
        <f>SUMIFS('Transaction List - Final Report'!$M$10:$M$115,'Transaction List - Final Report'!$D$10:$D$115,'Budget &amp; Fin Report-UKR'!AF$9,'Transaction List - Final Report'!$B$10:$B$115,'Budget &amp; Fin Report-UKR'!$B95)</f>
        <v>0</v>
      </c>
      <c r="AG95" s="132">
        <f>SUMIFS('Transaction List - Final Report'!$M$10:$M$115,'Transaction List - Final Report'!$D$10:$D$115,'Budget &amp; Fin Report-UKR'!AG$9,'Transaction List - Final Report'!$B$10:$B$115,'Budget &amp; Fin Report-UKR'!$B95)</f>
        <v>0</v>
      </c>
      <c r="AH95" s="132">
        <f>SUMIFS('Transaction List - Final Report'!$M$10:$M$115,'Transaction List - Final Report'!$D$10:$D$115,'Budget &amp; Fin Report-UKR'!AH$9,'Transaction List - Final Report'!$B$10:$B$115,'Budget &amp; Fin Report-UKR'!$B95)</f>
        <v>0</v>
      </c>
      <c r="AI95" s="78">
        <f>SUMIFS('Transaction List - Final Report'!$M$10:$M$115,'Transaction List - Final Report'!$D$10:$D$115,'Budget &amp; Fin Report-UKR'!AI$9,'Transaction List - Final Report'!$B$10:$B$115,'Budget &amp; Fin Report-UKR'!$B95)</f>
        <v>0</v>
      </c>
      <c r="AJ95" s="78">
        <f t="shared" si="56"/>
        <v>0</v>
      </c>
      <c r="AK95" s="167" t="e">
        <f t="shared" si="57"/>
        <v>#DIV/0!</v>
      </c>
    </row>
    <row r="96" spans="2:37" ht="14.4" customHeight="1">
      <c r="B96" s="196" t="s">
        <v>205</v>
      </c>
      <c r="C96" s="197"/>
      <c r="D96" s="198"/>
      <c r="E96" s="198"/>
      <c r="F96" s="201"/>
      <c r="G96" s="198"/>
      <c r="H96" s="200"/>
      <c r="I96" s="349">
        <f t="shared" si="59"/>
        <v>0</v>
      </c>
      <c r="J96" s="385"/>
      <c r="K96" s="125"/>
      <c r="L96" s="77">
        <f>SUMIFS('Transaction List - Int Report 1'!$M$10:$M$115,'Transaction List - Int Report 1'!$D$10:$D$115,'Budget &amp; Fin Report-UKR'!L$9,'Transaction List - Int Report 1'!$B$10:$B$115,'Budget &amp; Fin Report-UKR'!$B96)</f>
        <v>0</v>
      </c>
      <c r="M96" s="78">
        <f>SUMIFS('Transaction List - Int Report 1'!$M$10:$M$115,'Transaction List - Int Report 1'!$D$10:$D$115,'Budget &amp; Fin Report-UKR'!M$9,'Transaction List - Int Report 1'!$B$10:$B$115,'Budget &amp; Fin Report-UKR'!$B96)</f>
        <v>0</v>
      </c>
      <c r="N96" s="132">
        <f>SUMIFS('Transaction List - Int Report 1'!$M$10:$M$115,'Transaction List - Int Report 1'!$D$10:$D$115,'Budget &amp; Fin Report-UKR'!N$9,'Transaction List - Int Report 1'!$B$10:$B$115,'Budget &amp; Fin Report-UKR'!$B96)</f>
        <v>0</v>
      </c>
      <c r="O96" s="132">
        <f>SUMIFS('Transaction List - Int Report 1'!$M$10:$M$115,'Transaction List - Int Report 1'!$D$10:$D$115,'Budget &amp; Fin Report-UKR'!O$9,'Transaction List - Int Report 1'!$B$10:$B$115,'Budget &amp; Fin Report-UKR'!$B96)</f>
        <v>0</v>
      </c>
      <c r="P96" s="132">
        <f>SUMIFS('Transaction List - Int Report 1'!$M$10:$M$115,'Transaction List - Int Report 1'!$D$10:$D$115,'Budget &amp; Fin Report-UKR'!P$9,'Transaction List - Int Report 1'!$B$10:$B$115,'Budget &amp; Fin Report-UKR'!$B96)</f>
        <v>0</v>
      </c>
      <c r="Q96" s="78">
        <f>SUMIFS('Transaction List - Int Report 1'!$M$10:$M$115,'Transaction List - Int Report 1'!$D$10:$D$115,'Budget &amp; Fin Report-UKR'!Q$9,'Transaction List - Int Report 1'!$B$10:$B$115,'Budget &amp; Fin Report-UKR'!$B96)</f>
        <v>0</v>
      </c>
      <c r="R96" s="78">
        <f t="shared" si="60"/>
        <v>0</v>
      </c>
      <c r="S96" s="166" t="e">
        <f t="shared" si="41"/>
        <v>#DIV/0!</v>
      </c>
      <c r="U96" s="77">
        <f>SUMIFS('Transaction List - Int Report 2'!$M$10:$M$115,'Transaction List - Int Report 2'!$D$10:$D$115,'Budget &amp; Fin Report-UKR'!U$9,'Transaction List - Int Report 2'!$B$10:$B$115,'Budget &amp; Fin Report-UKR'!$B96)</f>
        <v>0</v>
      </c>
      <c r="V96" s="78">
        <f>SUMIFS('Transaction List - Int Report 2'!$M$10:$M$115,'Transaction List - Int Report 2'!$D$10:$D$115,'Budget &amp; Fin Report-UKR'!V$9,'Transaction List - Int Report 2'!$B$10:$B$115,'Budget &amp; Fin Report-UKR'!$B96)</f>
        <v>0</v>
      </c>
      <c r="W96" s="132">
        <f>SUMIFS('Transaction List - Int Report 2'!$M$10:$M$115,'Transaction List - Int Report 2'!$D$10:$D$115,'Budget &amp; Fin Report-UKR'!W$9,'Transaction List - Int Report 2'!$B$10:$B$115,'Budget &amp; Fin Report-UKR'!$B96)</f>
        <v>0</v>
      </c>
      <c r="X96" s="132">
        <f>SUMIFS('Transaction List - Int Report 2'!$M$10:$M$115,'Transaction List - Int Report 2'!$D$10:$D$115,'Budget &amp; Fin Report-UKR'!X$9,'Transaction List - Int Report 2'!$B$10:$B$115,'Budget &amp; Fin Report-UKR'!$B96)</f>
        <v>0</v>
      </c>
      <c r="Y96" s="132">
        <f>SUMIFS('Transaction List - Int Report 2'!$M$10:$M$115,'Transaction List - Int Report 2'!$D$10:$D$115,'Budget &amp; Fin Report-UKR'!Y$9,'Transaction List - Int Report 2'!$B$10:$B$115,'Budget &amp; Fin Report-UKR'!$B96)</f>
        <v>0</v>
      </c>
      <c r="Z96" s="78">
        <f>SUMIFS('Transaction List - Int Report 2'!$M$10:$M$115,'Transaction List - Int Report 2'!$D$10:$D$115,'Budget &amp; Fin Report-UKR'!Z$9,'Transaction List - Int Report 2'!$B$10:$B$115,'Budget &amp; Fin Report-UKR'!$B96)</f>
        <v>0</v>
      </c>
      <c r="AA96" s="78">
        <f t="shared" si="61"/>
        <v>0</v>
      </c>
      <c r="AB96" s="167" t="e">
        <f t="shared" si="55"/>
        <v>#DIV/0!</v>
      </c>
      <c r="AD96" s="77">
        <f>SUMIFS('Transaction List - Final Report'!$M$10:$M$115,'Transaction List - Final Report'!$D$10:$D$115,'Budget &amp; Fin Report-UKR'!AD$9,'Transaction List - Final Report'!$B$10:$B$115,'Budget &amp; Fin Report-UKR'!$B96)</f>
        <v>0</v>
      </c>
      <c r="AE96" s="78">
        <f>SUMIFS('Transaction List - Final Report'!$M$10:$M$115,'Transaction List - Final Report'!$D$10:$D$115,'Budget &amp; Fin Report-UKR'!AE$9,'Transaction List - Final Report'!$B$10:$B$115,'Budget &amp; Fin Report-UKR'!$B96)</f>
        <v>0</v>
      </c>
      <c r="AF96" s="132">
        <f>SUMIFS('Transaction List - Final Report'!$M$10:$M$115,'Transaction List - Final Report'!$D$10:$D$115,'Budget &amp; Fin Report-UKR'!AF$9,'Transaction List - Final Report'!$B$10:$B$115,'Budget &amp; Fin Report-UKR'!$B96)</f>
        <v>0</v>
      </c>
      <c r="AG96" s="132">
        <f>SUMIFS('Transaction List - Final Report'!$M$10:$M$115,'Transaction List - Final Report'!$D$10:$D$115,'Budget &amp; Fin Report-UKR'!AG$9,'Transaction List - Final Report'!$B$10:$B$115,'Budget &amp; Fin Report-UKR'!$B96)</f>
        <v>0</v>
      </c>
      <c r="AH96" s="132">
        <f>SUMIFS('Transaction List - Final Report'!$M$10:$M$115,'Transaction List - Final Report'!$D$10:$D$115,'Budget &amp; Fin Report-UKR'!AH$9,'Transaction List - Final Report'!$B$10:$B$115,'Budget &amp; Fin Report-UKR'!$B96)</f>
        <v>0</v>
      </c>
      <c r="AI96" s="78">
        <f>SUMIFS('Transaction List - Final Report'!$M$10:$M$115,'Transaction List - Final Report'!$D$10:$D$115,'Budget &amp; Fin Report-UKR'!AI$9,'Transaction List - Final Report'!$B$10:$B$115,'Budget &amp; Fin Report-UKR'!$B96)</f>
        <v>0</v>
      </c>
      <c r="AJ96" s="78">
        <f t="shared" si="56"/>
        <v>0</v>
      </c>
      <c r="AK96" s="167" t="e">
        <f t="shared" si="57"/>
        <v>#DIV/0!</v>
      </c>
    </row>
    <row r="97" spans="2:37" ht="14.4" customHeight="1">
      <c r="B97" s="196" t="s">
        <v>206</v>
      </c>
      <c r="C97" s="197"/>
      <c r="D97" s="198"/>
      <c r="E97" s="198"/>
      <c r="F97" s="201"/>
      <c r="G97" s="198"/>
      <c r="H97" s="200"/>
      <c r="I97" s="349">
        <f t="shared" ref="I97" si="62">E97*F97*G97*H97</f>
        <v>0</v>
      </c>
      <c r="J97" s="385"/>
      <c r="K97" s="125"/>
      <c r="L97" s="77">
        <f>SUMIFS('Transaction List - Int Report 1'!$M$10:$M$115,'Transaction List - Int Report 1'!$D$10:$D$115,'Budget &amp; Fin Report-UKR'!L$9,'Transaction List - Int Report 1'!$B$10:$B$115,'Budget &amp; Fin Report-UKR'!$B97)</f>
        <v>0</v>
      </c>
      <c r="M97" s="78">
        <f>SUMIFS('Transaction List - Int Report 1'!$M$10:$M$115,'Transaction List - Int Report 1'!$D$10:$D$115,'Budget &amp; Fin Report-UKR'!M$9,'Transaction List - Int Report 1'!$B$10:$B$115,'Budget &amp; Fin Report-UKR'!$B97)</f>
        <v>0</v>
      </c>
      <c r="N97" s="132">
        <f>SUMIFS('Transaction List - Int Report 1'!$M$10:$M$115,'Transaction List - Int Report 1'!$D$10:$D$115,'Budget &amp; Fin Report-UKR'!N$9,'Transaction List - Int Report 1'!$B$10:$B$115,'Budget &amp; Fin Report-UKR'!$B97)</f>
        <v>0</v>
      </c>
      <c r="O97" s="132">
        <f>SUMIFS('Transaction List - Int Report 1'!$M$10:$M$115,'Transaction List - Int Report 1'!$D$10:$D$115,'Budget &amp; Fin Report-UKR'!O$9,'Transaction List - Int Report 1'!$B$10:$B$115,'Budget &amp; Fin Report-UKR'!$B97)</f>
        <v>0</v>
      </c>
      <c r="P97" s="132">
        <f>SUMIFS('Transaction List - Int Report 1'!$M$10:$M$115,'Transaction List - Int Report 1'!$D$10:$D$115,'Budget &amp; Fin Report-UKR'!P$9,'Transaction List - Int Report 1'!$B$10:$B$115,'Budget &amp; Fin Report-UKR'!$B97)</f>
        <v>0</v>
      </c>
      <c r="Q97" s="78">
        <f>SUMIFS('Transaction List - Int Report 1'!$M$10:$M$115,'Transaction List - Int Report 1'!$D$10:$D$115,'Budget &amp; Fin Report-UKR'!Q$9,'Transaction List - Int Report 1'!$B$10:$B$115,'Budget &amp; Fin Report-UKR'!$B97)</f>
        <v>0</v>
      </c>
      <c r="R97" s="78">
        <f t="shared" si="60"/>
        <v>0</v>
      </c>
      <c r="S97" s="166" t="e">
        <f t="shared" si="41"/>
        <v>#DIV/0!</v>
      </c>
      <c r="U97" s="77">
        <f>SUMIFS('Transaction List - Int Report 2'!$M$10:$M$115,'Transaction List - Int Report 2'!$D$10:$D$115,'Budget &amp; Fin Report-UKR'!U$9,'Transaction List - Int Report 2'!$B$10:$B$115,'Budget &amp; Fin Report-UKR'!$B97)</f>
        <v>0</v>
      </c>
      <c r="V97" s="78">
        <f>SUMIFS('Transaction List - Int Report 2'!$M$10:$M$115,'Transaction List - Int Report 2'!$D$10:$D$115,'Budget &amp; Fin Report-UKR'!V$9,'Transaction List - Int Report 2'!$B$10:$B$115,'Budget &amp; Fin Report-UKR'!$B97)</f>
        <v>0</v>
      </c>
      <c r="W97" s="132">
        <f>SUMIFS('Transaction List - Int Report 2'!$M$10:$M$115,'Transaction List - Int Report 2'!$D$10:$D$115,'Budget &amp; Fin Report-UKR'!W$9,'Transaction List - Int Report 2'!$B$10:$B$115,'Budget &amp; Fin Report-UKR'!$B97)</f>
        <v>0</v>
      </c>
      <c r="X97" s="132">
        <f>SUMIFS('Transaction List - Int Report 2'!$M$10:$M$115,'Transaction List - Int Report 2'!$D$10:$D$115,'Budget &amp; Fin Report-UKR'!X$9,'Transaction List - Int Report 2'!$B$10:$B$115,'Budget &amp; Fin Report-UKR'!$B97)</f>
        <v>0</v>
      </c>
      <c r="Y97" s="132">
        <f>SUMIFS('Transaction List - Int Report 2'!$M$10:$M$115,'Transaction List - Int Report 2'!$D$10:$D$115,'Budget &amp; Fin Report-UKR'!Y$9,'Transaction List - Int Report 2'!$B$10:$B$115,'Budget &amp; Fin Report-UKR'!$B97)</f>
        <v>0</v>
      </c>
      <c r="Z97" s="78">
        <f>SUMIFS('Transaction List - Int Report 2'!$M$10:$M$115,'Transaction List - Int Report 2'!$D$10:$D$115,'Budget &amp; Fin Report-UKR'!Z$9,'Transaction List - Int Report 2'!$B$10:$B$115,'Budget &amp; Fin Report-UKR'!$B97)</f>
        <v>0</v>
      </c>
      <c r="AA97" s="78">
        <f t="shared" si="61"/>
        <v>0</v>
      </c>
      <c r="AB97" s="167" t="e">
        <f t="shared" si="55"/>
        <v>#DIV/0!</v>
      </c>
      <c r="AD97" s="77">
        <f>SUMIFS('Transaction List - Final Report'!$M$10:$M$115,'Transaction List - Final Report'!$D$10:$D$115,'Budget &amp; Fin Report-UKR'!AD$9,'Transaction List - Final Report'!$B$10:$B$115,'Budget &amp; Fin Report-UKR'!$B97)</f>
        <v>0</v>
      </c>
      <c r="AE97" s="78">
        <f>SUMIFS('Transaction List - Final Report'!$M$10:$M$115,'Transaction List - Final Report'!$D$10:$D$115,'Budget &amp; Fin Report-UKR'!AE$9,'Transaction List - Final Report'!$B$10:$B$115,'Budget &amp; Fin Report-UKR'!$B97)</f>
        <v>0</v>
      </c>
      <c r="AF97" s="132">
        <f>SUMIFS('Transaction List - Final Report'!$M$10:$M$115,'Transaction List - Final Report'!$D$10:$D$115,'Budget &amp; Fin Report-UKR'!AF$9,'Transaction List - Final Report'!$B$10:$B$115,'Budget &amp; Fin Report-UKR'!$B97)</f>
        <v>0</v>
      </c>
      <c r="AG97" s="132">
        <f>SUMIFS('Transaction List - Final Report'!$M$10:$M$115,'Transaction List - Final Report'!$D$10:$D$115,'Budget &amp; Fin Report-UKR'!AG$9,'Transaction List - Final Report'!$B$10:$B$115,'Budget &amp; Fin Report-UKR'!$B97)</f>
        <v>0</v>
      </c>
      <c r="AH97" s="132">
        <f>SUMIFS('Transaction List - Final Report'!$M$10:$M$115,'Transaction List - Final Report'!$D$10:$D$115,'Budget &amp; Fin Report-UKR'!AH$9,'Transaction List - Final Report'!$B$10:$B$115,'Budget &amp; Fin Report-UKR'!$B97)</f>
        <v>0</v>
      </c>
      <c r="AI97" s="78">
        <f>SUMIFS('Transaction List - Final Report'!$M$10:$M$115,'Transaction List - Final Report'!$D$10:$D$115,'Budget &amp; Fin Report-UKR'!AI$9,'Transaction List - Final Report'!$B$10:$B$115,'Budget &amp; Fin Report-UKR'!$B97)</f>
        <v>0</v>
      </c>
      <c r="AJ97" s="78">
        <f t="shared" si="56"/>
        <v>0</v>
      </c>
      <c r="AK97" s="166" t="e">
        <f t="shared" si="57"/>
        <v>#DIV/0!</v>
      </c>
    </row>
    <row r="98" spans="2:37" ht="15" customHeight="1" thickBot="1">
      <c r="B98" s="333"/>
      <c r="C98" s="334" t="s">
        <v>341</v>
      </c>
      <c r="D98" s="334"/>
      <c r="E98" s="335"/>
      <c r="F98" s="335"/>
      <c r="G98" s="335"/>
      <c r="H98" s="335"/>
      <c r="I98" s="351">
        <f>SUM(I90:I97)</f>
        <v>0</v>
      </c>
      <c r="J98" s="385"/>
      <c r="K98" s="125"/>
      <c r="L98" s="318"/>
      <c r="M98" s="319"/>
      <c r="N98" s="319"/>
      <c r="O98" s="319"/>
      <c r="P98" s="319"/>
      <c r="Q98" s="319"/>
      <c r="R98" s="319"/>
      <c r="S98" s="320"/>
      <c r="U98" s="318"/>
      <c r="V98" s="319"/>
      <c r="W98" s="319"/>
      <c r="X98" s="319"/>
      <c r="Y98" s="319"/>
      <c r="Z98" s="319"/>
      <c r="AA98" s="319"/>
      <c r="AB98" s="321"/>
      <c r="AD98" s="318"/>
      <c r="AE98" s="319"/>
      <c r="AF98" s="319"/>
      <c r="AG98" s="319"/>
      <c r="AH98" s="319"/>
      <c r="AI98" s="319"/>
      <c r="AJ98" s="319"/>
      <c r="AK98" s="320"/>
    </row>
    <row r="99" spans="2:37" ht="14.4" customHeight="1" thickBot="1">
      <c r="B99" s="353"/>
      <c r="C99" s="354" t="s">
        <v>390</v>
      </c>
      <c r="D99" s="354"/>
      <c r="E99" s="355"/>
      <c r="F99" s="355"/>
      <c r="G99" s="355"/>
      <c r="H99" s="355"/>
      <c r="I99" s="356">
        <f>SUM(I59+I78+I88+I98)</f>
        <v>0</v>
      </c>
      <c r="J99" s="386"/>
      <c r="K99" s="129"/>
      <c r="L99" s="163" t="str">
        <f>C99</f>
        <v>Підсумок C</v>
      </c>
      <c r="M99" s="42"/>
      <c r="N99" s="74"/>
      <c r="O99" s="74"/>
      <c r="P99" s="74"/>
      <c r="Q99" s="42"/>
      <c r="R99" s="135">
        <f>SUM(R75:R87,R90:R97,R61:R72,R43:R59)</f>
        <v>0</v>
      </c>
      <c r="S99" s="75" t="e">
        <f>R99/I99</f>
        <v>#DIV/0!</v>
      </c>
      <c r="U99" s="163" t="str">
        <f>L99</f>
        <v>Підсумок C</v>
      </c>
      <c r="V99" s="42"/>
      <c r="W99" s="74"/>
      <c r="X99" s="74"/>
      <c r="Y99" s="74"/>
      <c r="Z99" s="42"/>
      <c r="AA99" s="135">
        <f>SUM(AA75:AA87,AA90:AA97,AA61:AA72,AA43:AA59)</f>
        <v>0</v>
      </c>
      <c r="AB99" s="75" t="e">
        <f>AA99/I99</f>
        <v>#DIV/0!</v>
      </c>
      <c r="AD99" s="163" t="str">
        <f>U99</f>
        <v>Підсумок C</v>
      </c>
      <c r="AE99" s="42"/>
      <c r="AF99" s="74"/>
      <c r="AG99" s="74"/>
      <c r="AH99" s="74"/>
      <c r="AI99" s="42"/>
      <c r="AJ99" s="135">
        <f>SUM(AJ75:AJ87,AJ90:AJ97,AJ61:AJ72,AJ43:AJ59)</f>
        <v>0</v>
      </c>
      <c r="AK99" s="75" t="e">
        <f>AJ99/I99</f>
        <v>#DIV/0!</v>
      </c>
    </row>
    <row r="100" spans="2:37" ht="15" thickBot="1">
      <c r="B100" s="338"/>
      <c r="C100" s="339" t="s">
        <v>275</v>
      </c>
      <c r="D100" s="340"/>
      <c r="E100" s="340"/>
      <c r="F100" s="340"/>
      <c r="G100" s="340"/>
      <c r="H100" s="340"/>
      <c r="I100" s="324">
        <f>I99+I39+I25</f>
        <v>0</v>
      </c>
      <c r="J100" s="324"/>
      <c r="K100" s="130"/>
      <c r="L100" s="164" t="str">
        <f>C100</f>
        <v>РАЗОМ</v>
      </c>
      <c r="M100" s="120"/>
      <c r="N100" s="120"/>
      <c r="O100" s="288"/>
      <c r="P100" s="288"/>
      <c r="Q100" s="288"/>
      <c r="R100" s="136">
        <f>R99+R39+R25</f>
        <v>0</v>
      </c>
      <c r="S100" s="218" t="e">
        <f>R100/I100</f>
        <v>#DIV/0!</v>
      </c>
      <c r="U100" s="164" t="str">
        <f>L100</f>
        <v>РАЗОМ</v>
      </c>
      <c r="V100" s="120"/>
      <c r="W100" s="120"/>
      <c r="X100" s="288"/>
      <c r="Y100" s="288"/>
      <c r="Z100" s="288"/>
      <c r="AA100" s="136">
        <f>AA99+AA39+AA25</f>
        <v>0</v>
      </c>
      <c r="AB100" s="218" t="e">
        <f>AA100/I100</f>
        <v>#DIV/0!</v>
      </c>
      <c r="AD100" s="164" t="str">
        <f>U100</f>
        <v>РАЗОМ</v>
      </c>
      <c r="AE100" s="120"/>
      <c r="AF100" s="120"/>
      <c r="AG100" s="288"/>
      <c r="AH100" s="288"/>
      <c r="AI100" s="288"/>
      <c r="AJ100" s="136">
        <f>AJ99+AJ39+AJ25</f>
        <v>0</v>
      </c>
      <c r="AK100" s="218" t="e">
        <f>AJ100/I100</f>
        <v>#DIV/0!</v>
      </c>
    </row>
    <row r="101" spans="2:37" ht="15" thickBot="1">
      <c r="S101" s="287"/>
      <c r="U101" s="164" t="s">
        <v>235</v>
      </c>
      <c r="V101" s="120"/>
      <c r="W101" s="120"/>
      <c r="X101" s="288"/>
      <c r="Y101" s="288"/>
      <c r="Z101" s="288"/>
      <c r="AA101" s="136">
        <f>AA100+R100</f>
        <v>0</v>
      </c>
      <c r="AB101" s="218" t="e">
        <f>AA101/I100</f>
        <v>#DIV/0!</v>
      </c>
      <c r="AD101" s="164" t="s">
        <v>235</v>
      </c>
      <c r="AE101" s="120"/>
      <c r="AF101" s="120"/>
      <c r="AG101" s="288"/>
      <c r="AH101" s="288"/>
      <c r="AI101" s="288"/>
      <c r="AJ101" s="136">
        <f>AA100+R100+AJ100</f>
        <v>0</v>
      </c>
      <c r="AK101" s="218" t="e">
        <f>AK100+AB101+S100</f>
        <v>#DIV/0!</v>
      </c>
    </row>
    <row r="103" spans="2:37">
      <c r="B103" s="228" t="s">
        <v>288</v>
      </c>
    </row>
    <row r="104" spans="2:37">
      <c r="B104" s="228" t="s">
        <v>289</v>
      </c>
    </row>
    <row r="105" spans="2:37">
      <c r="B105" s="228"/>
    </row>
    <row r="106" spans="2:37">
      <c r="B106" s="228"/>
    </row>
  </sheetData>
  <mergeCells count="30">
    <mergeCell ref="AD41:AK41"/>
    <mergeCell ref="S8:S9"/>
    <mergeCell ref="Q4:R4"/>
    <mergeCell ref="AK8:AK9"/>
    <mergeCell ref="E2:F2"/>
    <mergeCell ref="E4:F4"/>
    <mergeCell ref="L8:Q8"/>
    <mergeCell ref="U8:Z8"/>
    <mergeCell ref="AD8:AI8"/>
    <mergeCell ref="U7:AB7"/>
    <mergeCell ref="AB8:AB9"/>
    <mergeCell ref="Z4:AA4"/>
    <mergeCell ref="AI4:AJ4"/>
    <mergeCell ref="J9:J25"/>
    <mergeCell ref="J40:J99"/>
    <mergeCell ref="J26:J39"/>
    <mergeCell ref="L74:S74"/>
    <mergeCell ref="U74:AB74"/>
    <mergeCell ref="AD74:AK74"/>
    <mergeCell ref="L89:S89"/>
    <mergeCell ref="U89:AB89"/>
    <mergeCell ref="AD89:AK89"/>
    <mergeCell ref="AD60:AK60"/>
    <mergeCell ref="U60:AB60"/>
    <mergeCell ref="L60:S60"/>
    <mergeCell ref="L40:S40"/>
    <mergeCell ref="U40:AB40"/>
    <mergeCell ref="AD40:AK40"/>
    <mergeCell ref="L41:S41"/>
    <mergeCell ref="U41:AB41"/>
  </mergeCells>
  <dataValidations count="4">
    <dataValidation allowBlank="1" showInputMessage="1" showErrorMessage="1" prompt="please itemize costs of staff, consultants and other personnel to be recruited directly by the implementing partner for project implementation" sqref="B9" xr:uid="{BD0B86B6-D0C2-4846-A2FF-015E1C95A0EF}"/>
    <dataValidation type="list" allowBlank="1" showInputMessage="1" showErrorMessage="1" sqref="D27:D38 D55:D57 D10:D24 D79:D87 D50:D52 D43:D47 D89:D97 D74:D76 D69:D71 D62:D66" xr:uid="{C479755E-7556-487D-BEF8-1659952E847A}">
      <formula1>Cost</formula1>
    </dataValidation>
    <dataValidation allowBlank="1" showInputMessage="1" showErrorMessage="1" prompt="Please itemize direct and indirect costs of consumables to be purchased under the project, including associated transportation, freight, storage and distribution costs" sqref="B26:S26 U26:AB26 AD26:AK26" xr:uid="{01EE02C0-7A21-4B14-A3D4-125C64FF907F}"/>
    <dataValidation allowBlank="1" showInputMessage="1" showErrorMessage="1" prompt="Please itemize costs of non-consumables to be purchased under the project" sqref="B40:L40 U40 AD40" xr:uid="{D690BB93-F1D3-4816-8C81-E6A821C4BCD2}"/>
  </dataValidations>
  <pageMargins left="0.7" right="0.7" top="0.75" bottom="0.75" header="0.3" footer="0.3"/>
  <pageSetup paperSize="9" scale="51"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4E3C3-A420-443B-984D-6FB9848083DD}">
  <sheetPr>
    <tabColor rgb="FF00B050"/>
  </sheetPr>
  <dimension ref="B1:T118"/>
  <sheetViews>
    <sheetView showGridLines="0" zoomScaleNormal="100" workbookViewId="0">
      <selection activeCell="J117" sqref="J117"/>
    </sheetView>
  </sheetViews>
  <sheetFormatPr defaultRowHeight="14.4" outlineLevelRow="1"/>
  <cols>
    <col min="2" max="2" width="11.109375" customWidth="1"/>
    <col min="3" max="3" width="17.109375" style="221" bestFit="1" customWidth="1"/>
    <col min="4" max="4" width="17.109375" customWidth="1"/>
    <col min="5" max="6" width="16.109375" customWidth="1"/>
    <col min="7" max="7" width="13.109375" customWidth="1"/>
    <col min="8" max="8" width="47.6640625" bestFit="1" customWidth="1"/>
    <col min="9" max="9" width="9.5546875" customWidth="1"/>
    <col min="10" max="10" width="10.88671875" customWidth="1"/>
    <col min="11" max="11" width="11.44140625" customWidth="1"/>
    <col min="12" max="12" width="9.5546875" customWidth="1"/>
    <col min="13" max="13" width="12.109375" customWidth="1"/>
  </cols>
  <sheetData>
    <row r="1" spans="2:20" ht="15" thickBot="1"/>
    <row r="2" spans="2:20">
      <c r="D2" s="36" t="s">
        <v>258</v>
      </c>
      <c r="E2" s="374" t="str">
        <f>Summary!C2</f>
        <v>XXXXXX</v>
      </c>
      <c r="F2" s="375"/>
      <c r="G2" s="275"/>
      <c r="H2" s="276"/>
      <c r="I2" s="277"/>
    </row>
    <row r="3" spans="2:20">
      <c r="C3" s="222"/>
      <c r="D3" s="37" t="s">
        <v>230</v>
      </c>
      <c r="E3" s="230">
        <f>Summary!C7</f>
        <v>0</v>
      </c>
      <c r="F3" s="169"/>
      <c r="G3" s="278"/>
      <c r="H3" s="274"/>
      <c r="I3" s="277"/>
    </row>
    <row r="4" spans="2:20" ht="27.6">
      <c r="C4" s="222"/>
      <c r="D4" s="305" t="s">
        <v>225</v>
      </c>
      <c r="E4" s="376" t="str">
        <f>Summary!C3</f>
        <v>XXXXXX</v>
      </c>
      <c r="F4" s="377"/>
      <c r="G4" s="278"/>
      <c r="H4" s="274"/>
      <c r="I4" s="277"/>
    </row>
    <row r="5" spans="2:20" ht="28.2" thickBot="1">
      <c r="C5" s="222"/>
      <c r="D5" s="306" t="s">
        <v>229</v>
      </c>
      <c r="E5" s="170">
        <f>Summary!C4</f>
        <v>0</v>
      </c>
      <c r="F5" s="171">
        <f>Summary!C5</f>
        <v>0</v>
      </c>
      <c r="G5" s="279" t="s">
        <v>290</v>
      </c>
      <c r="H5" s="280"/>
      <c r="I5" s="281"/>
    </row>
    <row r="6" spans="2:20">
      <c r="C6" s="222"/>
      <c r="D6" s="29"/>
      <c r="E6" s="29"/>
      <c r="F6" s="29"/>
      <c r="G6" s="45"/>
    </row>
    <row r="7" spans="2:20">
      <c r="C7" s="222"/>
      <c r="D7" s="29"/>
      <c r="E7" s="29"/>
      <c r="F7" s="29"/>
      <c r="H7" s="50"/>
    </row>
    <row r="8" spans="2:20" s="242" customFormat="1" ht="12.6" thickBot="1">
      <c r="B8" s="242" t="s">
        <v>291</v>
      </c>
      <c r="C8" s="243"/>
      <c r="D8" s="242" t="s">
        <v>291</v>
      </c>
      <c r="E8" s="244"/>
      <c r="F8" s="244"/>
      <c r="I8" s="242" t="s">
        <v>291</v>
      </c>
      <c r="M8" s="242" t="s">
        <v>291</v>
      </c>
      <c r="R8" s="245"/>
      <c r="S8" s="246"/>
      <c r="T8" s="246"/>
    </row>
    <row r="9" spans="2:20" ht="42" thickBot="1">
      <c r="B9" s="2" t="s">
        <v>266</v>
      </c>
      <c r="C9" s="48" t="s">
        <v>292</v>
      </c>
      <c r="D9" s="3" t="s">
        <v>233</v>
      </c>
      <c r="E9" s="3" t="s">
        <v>293</v>
      </c>
      <c r="F9" s="3" t="s">
        <v>294</v>
      </c>
      <c r="G9" s="3" t="s">
        <v>295</v>
      </c>
      <c r="H9" s="4" t="s">
        <v>296</v>
      </c>
      <c r="I9" s="5" t="s">
        <v>217</v>
      </c>
      <c r="J9" s="271" t="s">
        <v>297</v>
      </c>
      <c r="K9" s="271" t="s">
        <v>298</v>
      </c>
      <c r="L9" s="271" t="s">
        <v>299</v>
      </c>
      <c r="M9" s="6" t="s">
        <v>300</v>
      </c>
    </row>
    <row r="10" spans="2:20">
      <c r="B10" s="247" t="s">
        <v>151</v>
      </c>
      <c r="C10" s="223" t="str">
        <f>VLOOKUP(B10,'Budget &amp; Fin Report'!$B$10:$C$92,2,FALSE)</f>
        <v>Project manager</v>
      </c>
      <c r="D10" s="268"/>
      <c r="E10" s="252"/>
      <c r="F10" s="252"/>
      <c r="G10" s="252"/>
      <c r="H10" s="253"/>
      <c r="I10" s="254"/>
      <c r="J10" s="296"/>
      <c r="K10" s="289"/>
      <c r="L10" s="289"/>
      <c r="M10" s="290" t="e">
        <f>I10*K10/L10</f>
        <v>#DIV/0!</v>
      </c>
    </row>
    <row r="11" spans="2:20">
      <c r="B11" s="248" t="s">
        <v>151</v>
      </c>
      <c r="C11" s="224" t="str">
        <f>VLOOKUP(B11,'Budget &amp; Fin Report'!$B$10:$C$92,2,FALSE)</f>
        <v>Project manager</v>
      </c>
      <c r="D11" s="269"/>
      <c r="E11" s="256"/>
      <c r="F11" s="256"/>
      <c r="G11" s="256"/>
      <c r="H11" s="257"/>
      <c r="I11" s="258"/>
      <c r="J11" s="297"/>
      <c r="K11" s="291"/>
      <c r="L11" s="291"/>
      <c r="M11" s="300" t="e">
        <f t="shared" ref="M11:M74" si="0">I11*K11/L11</f>
        <v>#DIV/0!</v>
      </c>
    </row>
    <row r="12" spans="2:20">
      <c r="B12" s="248" t="s">
        <v>153</v>
      </c>
      <c r="C12" s="224" t="str">
        <f>VLOOKUP(B12,'Budget &amp; Fin Report'!$B$10:$C$92,2,FALSE)</f>
        <v>Project accountant</v>
      </c>
      <c r="D12" s="269"/>
      <c r="E12" s="256"/>
      <c r="F12" s="256"/>
      <c r="G12" s="256"/>
      <c r="H12" s="257"/>
      <c r="I12" s="259"/>
      <c r="J12" s="297"/>
      <c r="K12" s="291"/>
      <c r="L12" s="291"/>
      <c r="M12" s="300" t="e">
        <f t="shared" si="0"/>
        <v>#DIV/0!</v>
      </c>
    </row>
    <row r="13" spans="2:20">
      <c r="B13" s="249" t="s">
        <v>155</v>
      </c>
      <c r="C13" s="224" t="str">
        <f>VLOOKUP(B13,'Budget &amp; Fin Report'!$B$10:$C$92,2,FALSE)</f>
        <v>Project assistant**</v>
      </c>
      <c r="D13" s="269"/>
      <c r="E13" s="256"/>
      <c r="F13" s="256"/>
      <c r="G13" s="256"/>
      <c r="H13" s="257"/>
      <c r="I13" s="259"/>
      <c r="J13" s="297"/>
      <c r="K13" s="291"/>
      <c r="L13" s="291"/>
      <c r="M13" s="300" t="e">
        <f t="shared" si="0"/>
        <v>#DIV/0!</v>
      </c>
    </row>
    <row r="14" spans="2:20">
      <c r="B14" s="248" t="s">
        <v>171</v>
      </c>
      <c r="C14" s="224" t="str">
        <f>VLOOKUP(B14,'Budget &amp; Fin Report'!$B$10:$C$92,2,FALSE)</f>
        <v>Stationery</v>
      </c>
      <c r="D14" s="269"/>
      <c r="E14" s="256"/>
      <c r="F14" s="256"/>
      <c r="G14" s="256"/>
      <c r="H14" s="257"/>
      <c r="I14" s="259"/>
      <c r="J14" s="297"/>
      <c r="K14" s="291"/>
      <c r="L14" s="291"/>
      <c r="M14" s="300" t="e">
        <f t="shared" si="0"/>
        <v>#DIV/0!</v>
      </c>
    </row>
    <row r="15" spans="2:20">
      <c r="B15" s="248" t="s">
        <v>173</v>
      </c>
      <c r="C15" s="224" t="str">
        <f>VLOOKUP(B15,'Budget &amp; Fin Report'!$B$10:$C$92,2,FALSE)</f>
        <v>Post costs</v>
      </c>
      <c r="D15" s="269"/>
      <c r="E15" s="256"/>
      <c r="F15" s="256"/>
      <c r="G15" s="256"/>
      <c r="H15" s="257"/>
      <c r="I15" s="259"/>
      <c r="J15" s="297"/>
      <c r="K15" s="291"/>
      <c r="L15" s="291"/>
      <c r="M15" s="300" t="e">
        <f t="shared" si="0"/>
        <v>#DIV/0!</v>
      </c>
    </row>
    <row r="16" spans="2:20">
      <c r="B16" s="248" t="s">
        <v>175</v>
      </c>
      <c r="C16" s="224" t="str">
        <f>VLOOKUP(B16,'Budget &amp; Fin Report'!$B$10:$C$92,2,FALSE)</f>
        <v>Bank costs</v>
      </c>
      <c r="D16" s="269"/>
      <c r="E16" s="256"/>
      <c r="F16" s="256"/>
      <c r="G16" s="256"/>
      <c r="H16" s="257"/>
      <c r="I16" s="259"/>
      <c r="J16" s="297"/>
      <c r="K16" s="291"/>
      <c r="L16" s="291"/>
      <c r="M16" s="300" t="e">
        <f t="shared" si="0"/>
        <v>#DIV/0!</v>
      </c>
    </row>
    <row r="17" spans="2:13">
      <c r="B17" s="250" t="s">
        <v>186</v>
      </c>
      <c r="C17" s="224" t="e">
        <f>VLOOKUP(B17,'Budget &amp; Fin Report'!$B$10:$C$92,2,FALSE)</f>
        <v>#N/A</v>
      </c>
      <c r="D17" s="269"/>
      <c r="E17" s="256"/>
      <c r="F17" s="256"/>
      <c r="G17" s="256"/>
      <c r="H17" s="260"/>
      <c r="I17" s="259"/>
      <c r="J17" s="297"/>
      <c r="K17" s="291"/>
      <c r="L17" s="291"/>
      <c r="M17" s="300" t="e">
        <f t="shared" si="0"/>
        <v>#DIV/0!</v>
      </c>
    </row>
    <row r="18" spans="2:13">
      <c r="B18" s="250" t="s">
        <v>186</v>
      </c>
      <c r="C18" s="224" t="e">
        <f>VLOOKUP(B18,'Budget &amp; Fin Report'!$B$10:$C$92,2,FALSE)</f>
        <v>#N/A</v>
      </c>
      <c r="D18" s="269"/>
      <c r="E18" s="256"/>
      <c r="F18" s="256"/>
      <c r="G18" s="256"/>
      <c r="H18" s="260"/>
      <c r="I18" s="259"/>
      <c r="J18" s="297"/>
      <c r="K18" s="291"/>
      <c r="L18" s="291"/>
      <c r="M18" s="300" t="e">
        <f t="shared" si="0"/>
        <v>#DIV/0!</v>
      </c>
    </row>
    <row r="19" spans="2:13">
      <c r="B19" s="250" t="s">
        <v>187</v>
      </c>
      <c r="C19" s="224" t="e">
        <f>VLOOKUP(B19,'Budget &amp; Fin Report'!$B$10:$C$92,2,FALSE)</f>
        <v>#N/A</v>
      </c>
      <c r="D19" s="269"/>
      <c r="E19" s="256"/>
      <c r="F19" s="256"/>
      <c r="G19" s="256"/>
      <c r="H19" s="260"/>
      <c r="I19" s="259"/>
      <c r="J19" s="297"/>
      <c r="K19" s="291"/>
      <c r="L19" s="291"/>
      <c r="M19" s="300" t="e">
        <f t="shared" si="0"/>
        <v>#DIV/0!</v>
      </c>
    </row>
    <row r="20" spans="2:13">
      <c r="B20" s="250" t="s">
        <v>188</v>
      </c>
      <c r="C20" s="224" t="e">
        <f>VLOOKUP(B20,'Budget &amp; Fin Report'!$B$10:$C$92,2,FALSE)</f>
        <v>#N/A</v>
      </c>
      <c r="D20" s="269"/>
      <c r="E20" s="256"/>
      <c r="F20" s="256"/>
      <c r="G20" s="256"/>
      <c r="H20" s="260"/>
      <c r="I20" s="259"/>
      <c r="J20" s="297"/>
      <c r="K20" s="291"/>
      <c r="L20" s="291"/>
      <c r="M20" s="300" t="e">
        <f t="shared" si="0"/>
        <v>#DIV/0!</v>
      </c>
    </row>
    <row r="21" spans="2:13">
      <c r="B21" s="250" t="s">
        <v>189</v>
      </c>
      <c r="C21" s="224" t="e">
        <f>VLOOKUP(B21,'Budget &amp; Fin Report'!$B$10:$C$92,2,FALSE)</f>
        <v>#N/A</v>
      </c>
      <c r="D21" s="269"/>
      <c r="E21" s="256"/>
      <c r="F21" s="256"/>
      <c r="G21" s="256"/>
      <c r="H21" s="260"/>
      <c r="I21" s="259"/>
      <c r="J21" s="297"/>
      <c r="K21" s="291"/>
      <c r="L21" s="291"/>
      <c r="M21" s="300" t="e">
        <f t="shared" si="0"/>
        <v>#DIV/0!</v>
      </c>
    </row>
    <row r="22" spans="2:13">
      <c r="B22" s="250" t="s">
        <v>198</v>
      </c>
      <c r="C22" s="225" t="e">
        <f>VLOOKUP(B22,'Budget &amp; Fin Report'!$B$10:$C$92,2,FALSE)</f>
        <v>#N/A</v>
      </c>
      <c r="D22" s="270"/>
      <c r="E22" s="256"/>
      <c r="F22" s="256"/>
      <c r="G22" s="261"/>
      <c r="H22" s="260"/>
      <c r="I22" s="259"/>
      <c r="J22" s="298"/>
      <c r="K22" s="293"/>
      <c r="L22" s="293"/>
      <c r="M22" s="300" t="e">
        <f t="shared" si="0"/>
        <v>#DIV/0!</v>
      </c>
    </row>
    <row r="23" spans="2:13">
      <c r="B23" s="249" t="s">
        <v>186</v>
      </c>
      <c r="C23" s="224" t="e">
        <f>VLOOKUP(B23,'Budget &amp; Fin Report'!$B$10:$C$92,2,FALSE)</f>
        <v>#N/A</v>
      </c>
      <c r="D23" s="269"/>
      <c r="E23" s="262"/>
      <c r="F23" s="262"/>
      <c r="G23" s="262"/>
      <c r="H23" s="257"/>
      <c r="I23" s="258"/>
      <c r="J23" s="297"/>
      <c r="K23" s="291"/>
      <c r="L23" s="291"/>
      <c r="M23" s="300" t="e">
        <f t="shared" si="0"/>
        <v>#DIV/0!</v>
      </c>
    </row>
    <row r="24" spans="2:13">
      <c r="B24" s="248" t="s">
        <v>186</v>
      </c>
      <c r="C24" s="224" t="e">
        <f>VLOOKUP(B24,'Budget &amp; Fin Report'!$B$10:$C$92,2,FALSE)</f>
        <v>#N/A</v>
      </c>
      <c r="D24" s="269"/>
      <c r="E24" s="256"/>
      <c r="F24" s="256"/>
      <c r="G24" s="256"/>
      <c r="H24" s="257"/>
      <c r="I24" s="258"/>
      <c r="J24" s="297"/>
      <c r="K24" s="291"/>
      <c r="L24" s="291"/>
      <c r="M24" s="300" t="e">
        <f t="shared" si="0"/>
        <v>#DIV/0!</v>
      </c>
    </row>
    <row r="25" spans="2:13">
      <c r="B25" s="248" t="s">
        <v>171</v>
      </c>
      <c r="C25" s="224" t="str">
        <f>VLOOKUP(B25,'Budget &amp; Fin Report'!$B$10:$C$92,2,FALSE)</f>
        <v>Stationery</v>
      </c>
      <c r="D25" s="269"/>
      <c r="E25" s="256"/>
      <c r="F25" s="256"/>
      <c r="G25" s="256"/>
      <c r="H25" s="257"/>
      <c r="I25" s="259"/>
      <c r="J25" s="297"/>
      <c r="K25" s="291"/>
      <c r="L25" s="291"/>
      <c r="M25" s="300" t="e">
        <f t="shared" si="0"/>
        <v>#DIV/0!</v>
      </c>
    </row>
    <row r="26" spans="2:13">
      <c r="B26" s="249" t="s">
        <v>171</v>
      </c>
      <c r="C26" s="224" t="str">
        <f>VLOOKUP(B26,'Budget &amp; Fin Report'!$B$10:$C$92,2,FALSE)</f>
        <v>Stationery</v>
      </c>
      <c r="D26" s="269"/>
      <c r="E26" s="256"/>
      <c r="F26" s="256"/>
      <c r="G26" s="256"/>
      <c r="H26" s="257"/>
      <c r="I26" s="259"/>
      <c r="J26" s="297"/>
      <c r="K26" s="291"/>
      <c r="L26" s="291"/>
      <c r="M26" s="300" t="e">
        <f t="shared" si="0"/>
        <v>#DIV/0!</v>
      </c>
    </row>
    <row r="27" spans="2:13">
      <c r="B27" s="248"/>
      <c r="C27" s="224"/>
      <c r="D27" s="255"/>
      <c r="E27" s="256"/>
      <c r="F27" s="256"/>
      <c r="G27" s="256"/>
      <c r="H27" s="257"/>
      <c r="I27" s="259"/>
      <c r="J27" s="297"/>
      <c r="K27" s="291"/>
      <c r="L27" s="291"/>
      <c r="M27" s="300" t="e">
        <f t="shared" si="0"/>
        <v>#DIV/0!</v>
      </c>
    </row>
    <row r="28" spans="2:13">
      <c r="B28" s="248"/>
      <c r="C28" s="224"/>
      <c r="D28" s="255"/>
      <c r="E28" s="256"/>
      <c r="F28" s="256"/>
      <c r="G28" s="256"/>
      <c r="H28" s="257"/>
      <c r="I28" s="259"/>
      <c r="J28" s="297"/>
      <c r="K28" s="291"/>
      <c r="L28" s="291"/>
      <c r="M28" s="300" t="e">
        <f t="shared" si="0"/>
        <v>#DIV/0!</v>
      </c>
    </row>
    <row r="29" spans="2:13">
      <c r="B29" s="248"/>
      <c r="C29" s="224"/>
      <c r="D29" s="255"/>
      <c r="E29" s="256"/>
      <c r="F29" s="256"/>
      <c r="G29" s="256"/>
      <c r="H29" s="257"/>
      <c r="I29" s="259"/>
      <c r="J29" s="297"/>
      <c r="K29" s="291"/>
      <c r="L29" s="291"/>
      <c r="M29" s="300" t="e">
        <f t="shared" si="0"/>
        <v>#DIV/0!</v>
      </c>
    </row>
    <row r="30" spans="2:13">
      <c r="B30" s="250"/>
      <c r="C30" s="224"/>
      <c r="D30" s="255"/>
      <c r="E30" s="256"/>
      <c r="F30" s="256"/>
      <c r="G30" s="256"/>
      <c r="H30" s="260"/>
      <c r="I30" s="259"/>
      <c r="J30" s="297"/>
      <c r="K30" s="291"/>
      <c r="L30" s="291"/>
      <c r="M30" s="300" t="e">
        <f t="shared" si="0"/>
        <v>#DIV/0!</v>
      </c>
    </row>
    <row r="31" spans="2:13" hidden="1" outlineLevel="1">
      <c r="B31" s="250"/>
      <c r="C31" s="224"/>
      <c r="D31" s="255"/>
      <c r="E31" s="256"/>
      <c r="F31" s="256"/>
      <c r="G31" s="256"/>
      <c r="H31" s="260"/>
      <c r="I31" s="259"/>
      <c r="J31" s="297"/>
      <c r="K31" s="291"/>
      <c r="L31" s="291"/>
      <c r="M31" s="300" t="e">
        <f t="shared" si="0"/>
        <v>#DIV/0!</v>
      </c>
    </row>
    <row r="32" spans="2:13" hidden="1" outlineLevel="1">
      <c r="B32" s="250"/>
      <c r="C32" s="224"/>
      <c r="D32" s="255"/>
      <c r="E32" s="256"/>
      <c r="F32" s="256"/>
      <c r="G32" s="256"/>
      <c r="H32" s="260"/>
      <c r="I32" s="259"/>
      <c r="J32" s="297"/>
      <c r="K32" s="291"/>
      <c r="L32" s="291"/>
      <c r="M32" s="300" t="e">
        <f t="shared" si="0"/>
        <v>#DIV/0!</v>
      </c>
    </row>
    <row r="33" spans="2:13" hidden="1" outlineLevel="1">
      <c r="B33" s="250"/>
      <c r="C33" s="224"/>
      <c r="D33" s="255"/>
      <c r="E33" s="256"/>
      <c r="F33" s="256"/>
      <c r="G33" s="256"/>
      <c r="H33" s="260"/>
      <c r="I33" s="259"/>
      <c r="J33" s="297"/>
      <c r="K33" s="291"/>
      <c r="L33" s="291"/>
      <c r="M33" s="300" t="e">
        <f t="shared" si="0"/>
        <v>#DIV/0!</v>
      </c>
    </row>
    <row r="34" spans="2:13" hidden="1" outlineLevel="1">
      <c r="B34" s="250"/>
      <c r="C34" s="224"/>
      <c r="D34" s="255"/>
      <c r="E34" s="256"/>
      <c r="F34" s="256"/>
      <c r="G34" s="256"/>
      <c r="H34" s="260"/>
      <c r="I34" s="259"/>
      <c r="J34" s="297"/>
      <c r="K34" s="291"/>
      <c r="L34" s="291"/>
      <c r="M34" s="300" t="e">
        <f t="shared" si="0"/>
        <v>#DIV/0!</v>
      </c>
    </row>
    <row r="35" spans="2:13" hidden="1" outlineLevel="1">
      <c r="B35" s="250"/>
      <c r="C35" s="224"/>
      <c r="D35" s="255"/>
      <c r="E35" s="256"/>
      <c r="F35" s="256"/>
      <c r="G35" s="261"/>
      <c r="H35" s="260"/>
      <c r="I35" s="259"/>
      <c r="J35" s="297"/>
      <c r="K35" s="291"/>
      <c r="L35" s="291"/>
      <c r="M35" s="300" t="e">
        <f t="shared" si="0"/>
        <v>#DIV/0!</v>
      </c>
    </row>
    <row r="36" spans="2:13" hidden="1" outlineLevel="1">
      <c r="B36" s="248"/>
      <c r="C36" s="224"/>
      <c r="D36" s="255"/>
      <c r="E36" s="256"/>
      <c r="F36" s="256"/>
      <c r="G36" s="256"/>
      <c r="H36" s="257"/>
      <c r="I36" s="258"/>
      <c r="J36" s="297"/>
      <c r="K36" s="291"/>
      <c r="L36" s="291"/>
      <c r="M36" s="300" t="e">
        <f t="shared" si="0"/>
        <v>#DIV/0!</v>
      </c>
    </row>
    <row r="37" spans="2:13" hidden="1" outlineLevel="1">
      <c r="B37" s="248"/>
      <c r="C37" s="224"/>
      <c r="D37" s="255"/>
      <c r="E37" s="256"/>
      <c r="F37" s="256"/>
      <c r="G37" s="256"/>
      <c r="H37" s="257"/>
      <c r="I37" s="258"/>
      <c r="J37" s="297"/>
      <c r="K37" s="291"/>
      <c r="L37" s="291"/>
      <c r="M37" s="300" t="e">
        <f t="shared" si="0"/>
        <v>#DIV/0!</v>
      </c>
    </row>
    <row r="38" spans="2:13" hidden="1" outlineLevel="1">
      <c r="B38" s="248"/>
      <c r="C38" s="224"/>
      <c r="D38" s="255"/>
      <c r="E38" s="256"/>
      <c r="F38" s="256"/>
      <c r="G38" s="256"/>
      <c r="H38" s="257"/>
      <c r="I38" s="259"/>
      <c r="J38" s="297"/>
      <c r="K38" s="291"/>
      <c r="L38" s="291"/>
      <c r="M38" s="300" t="e">
        <f t="shared" si="0"/>
        <v>#DIV/0!</v>
      </c>
    </row>
    <row r="39" spans="2:13" hidden="1" outlineLevel="1">
      <c r="B39" s="249"/>
      <c r="C39" s="224"/>
      <c r="D39" s="255"/>
      <c r="E39" s="256"/>
      <c r="F39" s="256"/>
      <c r="G39" s="256"/>
      <c r="H39" s="257"/>
      <c r="I39" s="259"/>
      <c r="J39" s="297"/>
      <c r="K39" s="291"/>
      <c r="L39" s="291"/>
      <c r="M39" s="300" t="e">
        <f t="shared" si="0"/>
        <v>#DIV/0!</v>
      </c>
    </row>
    <row r="40" spans="2:13" hidden="1" outlineLevel="1">
      <c r="B40" s="248"/>
      <c r="C40" s="224"/>
      <c r="D40" s="255"/>
      <c r="E40" s="256"/>
      <c r="F40" s="256"/>
      <c r="G40" s="256"/>
      <c r="H40" s="257"/>
      <c r="I40" s="259"/>
      <c r="J40" s="297"/>
      <c r="K40" s="291"/>
      <c r="L40" s="291"/>
      <c r="M40" s="300" t="e">
        <f t="shared" si="0"/>
        <v>#DIV/0!</v>
      </c>
    </row>
    <row r="41" spans="2:13" hidden="1" outlineLevel="1">
      <c r="B41" s="248"/>
      <c r="C41" s="224"/>
      <c r="D41" s="255"/>
      <c r="E41" s="256"/>
      <c r="F41" s="256"/>
      <c r="G41" s="256"/>
      <c r="H41" s="257"/>
      <c r="I41" s="259"/>
      <c r="J41" s="297"/>
      <c r="K41" s="291"/>
      <c r="L41" s="291"/>
      <c r="M41" s="300" t="e">
        <f t="shared" si="0"/>
        <v>#DIV/0!</v>
      </c>
    </row>
    <row r="42" spans="2:13" hidden="1" outlineLevel="1">
      <c r="B42" s="248"/>
      <c r="C42" s="224"/>
      <c r="D42" s="255"/>
      <c r="E42" s="256"/>
      <c r="F42" s="256"/>
      <c r="G42" s="256"/>
      <c r="H42" s="257"/>
      <c r="I42" s="259"/>
      <c r="J42" s="297"/>
      <c r="K42" s="291"/>
      <c r="L42" s="291"/>
      <c r="M42" s="300" t="e">
        <f t="shared" si="0"/>
        <v>#DIV/0!</v>
      </c>
    </row>
    <row r="43" spans="2:13" hidden="1" outlineLevel="1">
      <c r="B43" s="250"/>
      <c r="C43" s="224"/>
      <c r="D43" s="255"/>
      <c r="E43" s="256"/>
      <c r="F43" s="256"/>
      <c r="G43" s="256"/>
      <c r="H43" s="260"/>
      <c r="I43" s="259"/>
      <c r="J43" s="297"/>
      <c r="K43" s="291"/>
      <c r="L43" s="291"/>
      <c r="M43" s="300" t="e">
        <f t="shared" si="0"/>
        <v>#DIV/0!</v>
      </c>
    </row>
    <row r="44" spans="2:13" hidden="1" outlineLevel="1">
      <c r="B44" s="250"/>
      <c r="C44" s="224"/>
      <c r="D44" s="255"/>
      <c r="E44" s="256"/>
      <c r="F44" s="256"/>
      <c r="G44" s="256"/>
      <c r="H44" s="260"/>
      <c r="I44" s="259"/>
      <c r="J44" s="297"/>
      <c r="K44" s="291"/>
      <c r="L44" s="291"/>
      <c r="M44" s="300" t="e">
        <f t="shared" si="0"/>
        <v>#DIV/0!</v>
      </c>
    </row>
    <row r="45" spans="2:13" hidden="1" outlineLevel="1">
      <c r="B45" s="250"/>
      <c r="C45" s="224"/>
      <c r="D45" s="255"/>
      <c r="E45" s="256"/>
      <c r="F45" s="256"/>
      <c r="G45" s="256"/>
      <c r="H45" s="260"/>
      <c r="I45" s="259"/>
      <c r="J45" s="297"/>
      <c r="K45" s="291"/>
      <c r="L45" s="291"/>
      <c r="M45" s="300" t="e">
        <f t="shared" si="0"/>
        <v>#DIV/0!</v>
      </c>
    </row>
    <row r="46" spans="2:13" hidden="1" outlineLevel="1">
      <c r="B46" s="250"/>
      <c r="C46" s="224"/>
      <c r="D46" s="255"/>
      <c r="E46" s="256"/>
      <c r="F46" s="256"/>
      <c r="G46" s="256"/>
      <c r="H46" s="260"/>
      <c r="I46" s="259"/>
      <c r="J46" s="297"/>
      <c r="K46" s="291"/>
      <c r="L46" s="291"/>
      <c r="M46" s="300" t="e">
        <f t="shared" si="0"/>
        <v>#DIV/0!</v>
      </c>
    </row>
    <row r="47" spans="2:13" hidden="1" outlineLevel="1">
      <c r="B47" s="250"/>
      <c r="C47" s="224"/>
      <c r="D47" s="255"/>
      <c r="E47" s="256"/>
      <c r="F47" s="256"/>
      <c r="G47" s="256"/>
      <c r="H47" s="260"/>
      <c r="I47" s="259"/>
      <c r="J47" s="297"/>
      <c r="K47" s="291"/>
      <c r="L47" s="291"/>
      <c r="M47" s="300" t="e">
        <f t="shared" si="0"/>
        <v>#DIV/0!</v>
      </c>
    </row>
    <row r="48" spans="2:13" hidden="1" outlineLevel="1">
      <c r="B48" s="250"/>
      <c r="C48" s="224"/>
      <c r="D48" s="255"/>
      <c r="E48" s="256"/>
      <c r="F48" s="256"/>
      <c r="G48" s="261"/>
      <c r="H48" s="260"/>
      <c r="I48" s="259"/>
      <c r="J48" s="297"/>
      <c r="K48" s="291"/>
      <c r="L48" s="291"/>
      <c r="M48" s="300" t="e">
        <f t="shared" si="0"/>
        <v>#DIV/0!</v>
      </c>
    </row>
    <row r="49" spans="2:13" hidden="1" outlineLevel="1">
      <c r="B49" s="248"/>
      <c r="C49" s="224"/>
      <c r="D49" s="255"/>
      <c r="E49" s="256"/>
      <c r="F49" s="256"/>
      <c r="G49" s="256"/>
      <c r="H49" s="257"/>
      <c r="I49" s="259"/>
      <c r="J49" s="297"/>
      <c r="K49" s="291"/>
      <c r="L49" s="291"/>
      <c r="M49" s="300" t="e">
        <f t="shared" si="0"/>
        <v>#DIV/0!</v>
      </c>
    </row>
    <row r="50" spans="2:13" hidden="1" outlineLevel="1">
      <c r="B50" s="248"/>
      <c r="C50" s="224"/>
      <c r="D50" s="255"/>
      <c r="E50" s="256"/>
      <c r="F50" s="256"/>
      <c r="G50" s="256"/>
      <c r="H50" s="257"/>
      <c r="I50" s="259"/>
      <c r="J50" s="297"/>
      <c r="K50" s="291"/>
      <c r="L50" s="291"/>
      <c r="M50" s="300" t="e">
        <f t="shared" si="0"/>
        <v>#DIV/0!</v>
      </c>
    </row>
    <row r="51" spans="2:13" hidden="1" outlineLevel="1">
      <c r="B51" s="248"/>
      <c r="C51" s="224"/>
      <c r="D51" s="255"/>
      <c r="E51" s="256"/>
      <c r="F51" s="256"/>
      <c r="G51" s="256"/>
      <c r="H51" s="257"/>
      <c r="I51" s="259"/>
      <c r="J51" s="297"/>
      <c r="K51" s="291"/>
      <c r="L51" s="291"/>
      <c r="M51" s="300" t="e">
        <f t="shared" si="0"/>
        <v>#DIV/0!</v>
      </c>
    </row>
    <row r="52" spans="2:13" hidden="1" outlineLevel="1">
      <c r="B52" s="250"/>
      <c r="C52" s="224"/>
      <c r="D52" s="255"/>
      <c r="E52" s="256"/>
      <c r="F52" s="256"/>
      <c r="G52" s="256"/>
      <c r="H52" s="260"/>
      <c r="I52" s="259"/>
      <c r="J52" s="297"/>
      <c r="K52" s="291"/>
      <c r="L52" s="291"/>
      <c r="M52" s="300" t="e">
        <f t="shared" si="0"/>
        <v>#DIV/0!</v>
      </c>
    </row>
    <row r="53" spans="2:13" hidden="1" outlineLevel="1">
      <c r="B53" s="250"/>
      <c r="C53" s="224"/>
      <c r="D53" s="255"/>
      <c r="E53" s="256"/>
      <c r="F53" s="256"/>
      <c r="G53" s="256"/>
      <c r="H53" s="260"/>
      <c r="I53" s="259"/>
      <c r="J53" s="297"/>
      <c r="K53" s="291"/>
      <c r="L53" s="291"/>
      <c r="M53" s="300" t="e">
        <f t="shared" si="0"/>
        <v>#DIV/0!</v>
      </c>
    </row>
    <row r="54" spans="2:13" hidden="1" outlineLevel="1">
      <c r="B54" s="250"/>
      <c r="C54" s="224"/>
      <c r="D54" s="255"/>
      <c r="E54" s="256"/>
      <c r="F54" s="256"/>
      <c r="G54" s="256"/>
      <c r="H54" s="260"/>
      <c r="I54" s="259"/>
      <c r="J54" s="297"/>
      <c r="K54" s="291"/>
      <c r="L54" s="291"/>
      <c r="M54" s="300" t="e">
        <f t="shared" si="0"/>
        <v>#DIV/0!</v>
      </c>
    </row>
    <row r="55" spans="2:13" hidden="1" outlineLevel="1">
      <c r="B55" s="250"/>
      <c r="C55" s="224"/>
      <c r="D55" s="255"/>
      <c r="E55" s="256"/>
      <c r="F55" s="256"/>
      <c r="G55" s="256"/>
      <c r="H55" s="260"/>
      <c r="I55" s="259"/>
      <c r="J55" s="297"/>
      <c r="K55" s="291"/>
      <c r="L55" s="291"/>
      <c r="M55" s="300" t="e">
        <f t="shared" si="0"/>
        <v>#DIV/0!</v>
      </c>
    </row>
    <row r="56" spans="2:13" hidden="1" outlineLevel="1">
      <c r="B56" s="250"/>
      <c r="C56" s="224"/>
      <c r="D56" s="255"/>
      <c r="E56" s="256"/>
      <c r="F56" s="256"/>
      <c r="G56" s="256"/>
      <c r="H56" s="260"/>
      <c r="I56" s="259"/>
      <c r="J56" s="297"/>
      <c r="K56" s="291"/>
      <c r="L56" s="291"/>
      <c r="M56" s="300" t="e">
        <f t="shared" si="0"/>
        <v>#DIV/0!</v>
      </c>
    </row>
    <row r="57" spans="2:13" hidden="1" outlineLevel="1">
      <c r="B57" s="250"/>
      <c r="C57" s="224"/>
      <c r="D57" s="255"/>
      <c r="E57" s="256"/>
      <c r="F57" s="256"/>
      <c r="G57" s="261"/>
      <c r="H57" s="260"/>
      <c r="I57" s="259"/>
      <c r="J57" s="297"/>
      <c r="K57" s="291"/>
      <c r="L57" s="291"/>
      <c r="M57" s="300" t="e">
        <f t="shared" si="0"/>
        <v>#DIV/0!</v>
      </c>
    </row>
    <row r="58" spans="2:13" hidden="1" outlineLevel="1">
      <c r="B58" s="248"/>
      <c r="C58" s="224"/>
      <c r="D58" s="255"/>
      <c r="E58" s="256"/>
      <c r="F58" s="256"/>
      <c r="G58" s="256"/>
      <c r="H58" s="257"/>
      <c r="I58" s="258"/>
      <c r="J58" s="297"/>
      <c r="K58" s="291"/>
      <c r="L58" s="291"/>
      <c r="M58" s="300" t="e">
        <f t="shared" si="0"/>
        <v>#DIV/0!</v>
      </c>
    </row>
    <row r="59" spans="2:13" hidden="1" outlineLevel="1">
      <c r="B59" s="248"/>
      <c r="C59" s="224"/>
      <c r="D59" s="255"/>
      <c r="E59" s="256"/>
      <c r="F59" s="256"/>
      <c r="G59" s="256"/>
      <c r="H59" s="257"/>
      <c r="I59" s="258"/>
      <c r="J59" s="297"/>
      <c r="K59" s="291"/>
      <c r="L59" s="291"/>
      <c r="M59" s="300" t="e">
        <f t="shared" si="0"/>
        <v>#DIV/0!</v>
      </c>
    </row>
    <row r="60" spans="2:13" hidden="1" outlineLevel="1">
      <c r="B60" s="248"/>
      <c r="C60" s="224"/>
      <c r="D60" s="255"/>
      <c r="E60" s="256"/>
      <c r="F60" s="256"/>
      <c r="G60" s="256"/>
      <c r="H60" s="257"/>
      <c r="I60" s="259"/>
      <c r="J60" s="297"/>
      <c r="K60" s="291"/>
      <c r="L60" s="291"/>
      <c r="M60" s="300" t="e">
        <f t="shared" si="0"/>
        <v>#DIV/0!</v>
      </c>
    </row>
    <row r="61" spans="2:13" hidden="1" outlineLevel="1">
      <c r="B61" s="249"/>
      <c r="C61" s="224"/>
      <c r="D61" s="255"/>
      <c r="E61" s="256"/>
      <c r="F61" s="256"/>
      <c r="G61" s="256"/>
      <c r="H61" s="257"/>
      <c r="I61" s="259"/>
      <c r="J61" s="297"/>
      <c r="K61" s="291"/>
      <c r="L61" s="291"/>
      <c r="M61" s="300" t="e">
        <f t="shared" si="0"/>
        <v>#DIV/0!</v>
      </c>
    </row>
    <row r="62" spans="2:13" hidden="1" outlineLevel="1">
      <c r="B62" s="248"/>
      <c r="C62" s="224"/>
      <c r="D62" s="255"/>
      <c r="E62" s="256"/>
      <c r="F62" s="256"/>
      <c r="G62" s="256"/>
      <c r="H62" s="257"/>
      <c r="I62" s="259"/>
      <c r="J62" s="297"/>
      <c r="K62" s="291"/>
      <c r="L62" s="291"/>
      <c r="M62" s="300" t="e">
        <f t="shared" si="0"/>
        <v>#DIV/0!</v>
      </c>
    </row>
    <row r="63" spans="2:13" hidden="1" outlineLevel="1">
      <c r="B63" s="248"/>
      <c r="C63" s="224"/>
      <c r="D63" s="255"/>
      <c r="E63" s="256"/>
      <c r="F63" s="256"/>
      <c r="G63" s="256"/>
      <c r="H63" s="257"/>
      <c r="I63" s="259"/>
      <c r="J63" s="297"/>
      <c r="K63" s="291"/>
      <c r="L63" s="291"/>
      <c r="M63" s="300" t="e">
        <f t="shared" si="0"/>
        <v>#DIV/0!</v>
      </c>
    </row>
    <row r="64" spans="2:13" hidden="1" outlineLevel="1">
      <c r="B64" s="248"/>
      <c r="C64" s="224"/>
      <c r="D64" s="255"/>
      <c r="E64" s="256"/>
      <c r="F64" s="256"/>
      <c r="G64" s="256"/>
      <c r="H64" s="257"/>
      <c r="I64" s="259"/>
      <c r="J64" s="297"/>
      <c r="K64" s="291"/>
      <c r="L64" s="291"/>
      <c r="M64" s="300" t="e">
        <f t="shared" si="0"/>
        <v>#DIV/0!</v>
      </c>
    </row>
    <row r="65" spans="2:13" hidden="1" outlineLevel="1">
      <c r="B65" s="250"/>
      <c r="C65" s="224"/>
      <c r="D65" s="255"/>
      <c r="E65" s="256"/>
      <c r="F65" s="256"/>
      <c r="G65" s="256"/>
      <c r="H65" s="260"/>
      <c r="I65" s="259"/>
      <c r="J65" s="297"/>
      <c r="K65" s="291"/>
      <c r="L65" s="291"/>
      <c r="M65" s="300" t="e">
        <f t="shared" si="0"/>
        <v>#DIV/0!</v>
      </c>
    </row>
    <row r="66" spans="2:13" hidden="1" outlineLevel="1">
      <c r="B66" s="250"/>
      <c r="C66" s="224"/>
      <c r="D66" s="255"/>
      <c r="E66" s="256"/>
      <c r="F66" s="256"/>
      <c r="G66" s="256"/>
      <c r="H66" s="260"/>
      <c r="I66" s="259"/>
      <c r="J66" s="297"/>
      <c r="K66" s="291"/>
      <c r="L66" s="291"/>
      <c r="M66" s="300" t="e">
        <f t="shared" si="0"/>
        <v>#DIV/0!</v>
      </c>
    </row>
    <row r="67" spans="2:13" hidden="1" outlineLevel="1">
      <c r="B67" s="250"/>
      <c r="C67" s="224"/>
      <c r="D67" s="255"/>
      <c r="E67" s="256"/>
      <c r="F67" s="256"/>
      <c r="G67" s="256"/>
      <c r="H67" s="260"/>
      <c r="I67" s="259"/>
      <c r="J67" s="297"/>
      <c r="K67" s="291"/>
      <c r="L67" s="291"/>
      <c r="M67" s="300" t="e">
        <f t="shared" si="0"/>
        <v>#DIV/0!</v>
      </c>
    </row>
    <row r="68" spans="2:13" hidden="1" outlineLevel="1">
      <c r="B68" s="250"/>
      <c r="C68" s="224"/>
      <c r="D68" s="255"/>
      <c r="E68" s="256"/>
      <c r="F68" s="256"/>
      <c r="G68" s="256"/>
      <c r="H68" s="260"/>
      <c r="I68" s="259"/>
      <c r="J68" s="297"/>
      <c r="K68" s="291"/>
      <c r="L68" s="291"/>
      <c r="M68" s="300" t="e">
        <f t="shared" si="0"/>
        <v>#DIV/0!</v>
      </c>
    </row>
    <row r="69" spans="2:13" hidden="1" outlineLevel="1">
      <c r="B69" s="250"/>
      <c r="C69" s="224"/>
      <c r="D69" s="255"/>
      <c r="E69" s="256"/>
      <c r="F69" s="256"/>
      <c r="G69" s="256"/>
      <c r="H69" s="260"/>
      <c r="I69" s="259"/>
      <c r="J69" s="297"/>
      <c r="K69" s="291"/>
      <c r="L69" s="291"/>
      <c r="M69" s="300" t="e">
        <f t="shared" si="0"/>
        <v>#DIV/0!</v>
      </c>
    </row>
    <row r="70" spans="2:13" hidden="1" outlineLevel="1">
      <c r="B70" s="250"/>
      <c r="C70" s="224"/>
      <c r="D70" s="255"/>
      <c r="E70" s="256"/>
      <c r="F70" s="256"/>
      <c r="G70" s="261"/>
      <c r="H70" s="260"/>
      <c r="I70" s="259"/>
      <c r="J70" s="297"/>
      <c r="K70" s="291"/>
      <c r="L70" s="291"/>
      <c r="M70" s="300" t="e">
        <f t="shared" si="0"/>
        <v>#DIV/0!</v>
      </c>
    </row>
    <row r="71" spans="2:13" hidden="1" outlineLevel="1">
      <c r="B71" s="248"/>
      <c r="C71" s="224"/>
      <c r="D71" s="255"/>
      <c r="E71" s="256"/>
      <c r="F71" s="256"/>
      <c r="G71" s="256"/>
      <c r="H71" s="257"/>
      <c r="I71" s="259"/>
      <c r="J71" s="297"/>
      <c r="K71" s="291"/>
      <c r="L71" s="291"/>
      <c r="M71" s="300" t="e">
        <f t="shared" si="0"/>
        <v>#DIV/0!</v>
      </c>
    </row>
    <row r="72" spans="2:13" hidden="1" outlineLevel="1">
      <c r="B72" s="248"/>
      <c r="C72" s="224"/>
      <c r="D72" s="255"/>
      <c r="E72" s="256"/>
      <c r="F72" s="256"/>
      <c r="G72" s="256"/>
      <c r="H72" s="257"/>
      <c r="I72" s="259"/>
      <c r="J72" s="297"/>
      <c r="K72" s="291"/>
      <c r="L72" s="291"/>
      <c r="M72" s="300" t="e">
        <f t="shared" si="0"/>
        <v>#DIV/0!</v>
      </c>
    </row>
    <row r="73" spans="2:13" hidden="1" outlineLevel="1">
      <c r="B73" s="248"/>
      <c r="C73" s="224"/>
      <c r="D73" s="255"/>
      <c r="E73" s="256"/>
      <c r="F73" s="256"/>
      <c r="G73" s="256"/>
      <c r="H73" s="257"/>
      <c r="I73" s="259"/>
      <c r="J73" s="297"/>
      <c r="K73" s="291"/>
      <c r="L73" s="291"/>
      <c r="M73" s="300" t="e">
        <f t="shared" si="0"/>
        <v>#DIV/0!</v>
      </c>
    </row>
    <row r="74" spans="2:13" hidden="1" outlineLevel="1">
      <c r="B74" s="250"/>
      <c r="C74" s="224"/>
      <c r="D74" s="255"/>
      <c r="E74" s="256"/>
      <c r="F74" s="256"/>
      <c r="G74" s="256"/>
      <c r="H74" s="260"/>
      <c r="I74" s="259"/>
      <c r="J74" s="297"/>
      <c r="K74" s="291"/>
      <c r="L74" s="291"/>
      <c r="M74" s="300" t="e">
        <f t="shared" si="0"/>
        <v>#DIV/0!</v>
      </c>
    </row>
    <row r="75" spans="2:13" hidden="1" outlineLevel="1">
      <c r="B75" s="250"/>
      <c r="C75" s="224"/>
      <c r="D75" s="255"/>
      <c r="E75" s="256"/>
      <c r="F75" s="256"/>
      <c r="G75" s="256"/>
      <c r="H75" s="260"/>
      <c r="I75" s="259"/>
      <c r="J75" s="297"/>
      <c r="K75" s="291"/>
      <c r="L75" s="291"/>
      <c r="M75" s="300" t="e">
        <f t="shared" ref="M75:M115" si="1">I75*K75/L75</f>
        <v>#DIV/0!</v>
      </c>
    </row>
    <row r="76" spans="2:13" hidden="1" outlineLevel="1">
      <c r="B76" s="250"/>
      <c r="C76" s="224"/>
      <c r="D76" s="255"/>
      <c r="E76" s="256"/>
      <c r="F76" s="256"/>
      <c r="G76" s="256"/>
      <c r="H76" s="260"/>
      <c r="I76" s="259"/>
      <c r="J76" s="297"/>
      <c r="K76" s="291"/>
      <c r="L76" s="291"/>
      <c r="M76" s="300" t="e">
        <f t="shared" si="1"/>
        <v>#DIV/0!</v>
      </c>
    </row>
    <row r="77" spans="2:13" hidden="1" outlineLevel="1">
      <c r="B77" s="250"/>
      <c r="C77" s="224"/>
      <c r="D77" s="255"/>
      <c r="E77" s="256"/>
      <c r="F77" s="256"/>
      <c r="G77" s="256"/>
      <c r="H77" s="260"/>
      <c r="I77" s="259"/>
      <c r="J77" s="297"/>
      <c r="K77" s="291"/>
      <c r="L77" s="291"/>
      <c r="M77" s="300" t="e">
        <f t="shared" si="1"/>
        <v>#DIV/0!</v>
      </c>
    </row>
    <row r="78" spans="2:13" hidden="1" outlineLevel="1">
      <c r="B78" s="250"/>
      <c r="C78" s="224"/>
      <c r="D78" s="255"/>
      <c r="E78" s="256"/>
      <c r="F78" s="256"/>
      <c r="G78" s="256"/>
      <c r="H78" s="260"/>
      <c r="I78" s="259"/>
      <c r="J78" s="297"/>
      <c r="K78" s="291"/>
      <c r="L78" s="291"/>
      <c r="M78" s="300" t="e">
        <f t="shared" si="1"/>
        <v>#DIV/0!</v>
      </c>
    </row>
    <row r="79" spans="2:13" hidden="1" outlineLevel="1">
      <c r="B79" s="250"/>
      <c r="C79" s="224"/>
      <c r="D79" s="255"/>
      <c r="E79" s="256"/>
      <c r="F79" s="256"/>
      <c r="G79" s="261"/>
      <c r="H79" s="260"/>
      <c r="I79" s="259"/>
      <c r="J79" s="297"/>
      <c r="K79" s="291"/>
      <c r="L79" s="291"/>
      <c r="M79" s="300" t="e">
        <f t="shared" si="1"/>
        <v>#DIV/0!</v>
      </c>
    </row>
    <row r="80" spans="2:13" hidden="1" outlineLevel="1">
      <c r="B80" s="248"/>
      <c r="C80" s="224"/>
      <c r="D80" s="255"/>
      <c r="E80" s="256"/>
      <c r="F80" s="256"/>
      <c r="G80" s="256"/>
      <c r="H80" s="257"/>
      <c r="I80" s="258"/>
      <c r="J80" s="297"/>
      <c r="K80" s="291"/>
      <c r="L80" s="291"/>
      <c r="M80" s="300" t="e">
        <f t="shared" si="1"/>
        <v>#DIV/0!</v>
      </c>
    </row>
    <row r="81" spans="2:13" hidden="1" outlineLevel="1">
      <c r="B81" s="248"/>
      <c r="C81" s="224"/>
      <c r="D81" s="255"/>
      <c r="E81" s="256"/>
      <c r="F81" s="256"/>
      <c r="G81" s="256"/>
      <c r="H81" s="257"/>
      <c r="I81" s="258"/>
      <c r="J81" s="297"/>
      <c r="K81" s="291"/>
      <c r="L81" s="291"/>
      <c r="M81" s="300" t="e">
        <f t="shared" si="1"/>
        <v>#DIV/0!</v>
      </c>
    </row>
    <row r="82" spans="2:13" hidden="1" outlineLevel="1">
      <c r="B82" s="248"/>
      <c r="C82" s="224"/>
      <c r="D82" s="255"/>
      <c r="E82" s="256"/>
      <c r="F82" s="256"/>
      <c r="G82" s="256"/>
      <c r="H82" s="257"/>
      <c r="I82" s="259"/>
      <c r="J82" s="297"/>
      <c r="K82" s="291"/>
      <c r="L82" s="291"/>
      <c r="M82" s="300" t="e">
        <f t="shared" si="1"/>
        <v>#DIV/0!</v>
      </c>
    </row>
    <row r="83" spans="2:13" hidden="1" outlineLevel="1">
      <c r="B83" s="249"/>
      <c r="C83" s="224"/>
      <c r="D83" s="255"/>
      <c r="E83" s="256"/>
      <c r="F83" s="256"/>
      <c r="G83" s="256"/>
      <c r="H83" s="257"/>
      <c r="I83" s="259"/>
      <c r="J83" s="297"/>
      <c r="K83" s="291"/>
      <c r="L83" s="291"/>
      <c r="M83" s="300" t="e">
        <f t="shared" si="1"/>
        <v>#DIV/0!</v>
      </c>
    </row>
    <row r="84" spans="2:13" hidden="1" outlineLevel="1">
      <c r="B84" s="248"/>
      <c r="C84" s="224"/>
      <c r="D84" s="255"/>
      <c r="E84" s="256"/>
      <c r="F84" s="256"/>
      <c r="G84" s="256"/>
      <c r="H84" s="257"/>
      <c r="I84" s="259"/>
      <c r="J84" s="297"/>
      <c r="K84" s="291"/>
      <c r="L84" s="291"/>
      <c r="M84" s="300" t="e">
        <f t="shared" si="1"/>
        <v>#DIV/0!</v>
      </c>
    </row>
    <row r="85" spans="2:13" hidden="1" outlineLevel="1">
      <c r="B85" s="248"/>
      <c r="C85" s="224"/>
      <c r="D85" s="255"/>
      <c r="E85" s="256"/>
      <c r="F85" s="256"/>
      <c r="G85" s="256"/>
      <c r="H85" s="257"/>
      <c r="I85" s="259"/>
      <c r="J85" s="297"/>
      <c r="K85" s="291"/>
      <c r="L85" s="291"/>
      <c r="M85" s="300" t="e">
        <f t="shared" si="1"/>
        <v>#DIV/0!</v>
      </c>
    </row>
    <row r="86" spans="2:13" hidden="1" outlineLevel="1">
      <c r="B86" s="248"/>
      <c r="C86" s="224"/>
      <c r="D86" s="255"/>
      <c r="E86" s="256"/>
      <c r="F86" s="256"/>
      <c r="G86" s="256"/>
      <c r="H86" s="257"/>
      <c r="I86" s="259"/>
      <c r="J86" s="297"/>
      <c r="K86" s="291"/>
      <c r="L86" s="291"/>
      <c r="M86" s="300" t="e">
        <f t="shared" si="1"/>
        <v>#DIV/0!</v>
      </c>
    </row>
    <row r="87" spans="2:13" hidden="1" outlineLevel="1">
      <c r="B87" s="250"/>
      <c r="C87" s="224"/>
      <c r="D87" s="255"/>
      <c r="E87" s="256"/>
      <c r="F87" s="256"/>
      <c r="G87" s="256"/>
      <c r="H87" s="260"/>
      <c r="I87" s="259"/>
      <c r="J87" s="297"/>
      <c r="K87" s="291"/>
      <c r="L87" s="291"/>
      <c r="M87" s="300" t="e">
        <f t="shared" si="1"/>
        <v>#DIV/0!</v>
      </c>
    </row>
    <row r="88" spans="2:13" hidden="1" outlineLevel="1">
      <c r="B88" s="250"/>
      <c r="C88" s="224"/>
      <c r="D88" s="255"/>
      <c r="E88" s="256"/>
      <c r="F88" s="256"/>
      <c r="G88" s="256"/>
      <c r="H88" s="260"/>
      <c r="I88" s="259"/>
      <c r="J88" s="297"/>
      <c r="K88" s="291"/>
      <c r="L88" s="291"/>
      <c r="M88" s="300" t="e">
        <f t="shared" si="1"/>
        <v>#DIV/0!</v>
      </c>
    </row>
    <row r="89" spans="2:13" hidden="1" outlineLevel="1">
      <c r="B89" s="250"/>
      <c r="C89" s="224"/>
      <c r="D89" s="255"/>
      <c r="E89" s="256"/>
      <c r="F89" s="256"/>
      <c r="G89" s="256"/>
      <c r="H89" s="260"/>
      <c r="I89" s="259"/>
      <c r="J89" s="297"/>
      <c r="K89" s="291"/>
      <c r="L89" s="291"/>
      <c r="M89" s="300" t="e">
        <f t="shared" si="1"/>
        <v>#DIV/0!</v>
      </c>
    </row>
    <row r="90" spans="2:13" hidden="1" outlineLevel="1">
      <c r="B90" s="250"/>
      <c r="C90" s="224"/>
      <c r="D90" s="255"/>
      <c r="E90" s="256"/>
      <c r="F90" s="256"/>
      <c r="G90" s="256"/>
      <c r="H90" s="260"/>
      <c r="I90" s="259"/>
      <c r="J90" s="297"/>
      <c r="K90" s="291"/>
      <c r="L90" s="291"/>
      <c r="M90" s="300" t="e">
        <f t="shared" si="1"/>
        <v>#DIV/0!</v>
      </c>
    </row>
    <row r="91" spans="2:13" hidden="1" outlineLevel="1">
      <c r="B91" s="250"/>
      <c r="C91" s="224"/>
      <c r="D91" s="255"/>
      <c r="E91" s="256"/>
      <c r="F91" s="256"/>
      <c r="G91" s="256"/>
      <c r="H91" s="260"/>
      <c r="I91" s="259"/>
      <c r="J91" s="297"/>
      <c r="K91" s="291"/>
      <c r="L91" s="291"/>
      <c r="M91" s="300" t="e">
        <f t="shared" si="1"/>
        <v>#DIV/0!</v>
      </c>
    </row>
    <row r="92" spans="2:13" hidden="1" outlineLevel="1">
      <c r="B92" s="250"/>
      <c r="C92" s="224"/>
      <c r="D92" s="255"/>
      <c r="E92" s="256"/>
      <c r="F92" s="256"/>
      <c r="G92" s="261"/>
      <c r="H92" s="260"/>
      <c r="I92" s="259"/>
      <c r="J92" s="297"/>
      <c r="K92" s="291"/>
      <c r="L92" s="291"/>
      <c r="M92" s="300" t="e">
        <f t="shared" si="1"/>
        <v>#DIV/0!</v>
      </c>
    </row>
    <row r="93" spans="2:13" hidden="1" outlineLevel="1">
      <c r="B93" s="248"/>
      <c r="C93" s="224"/>
      <c r="D93" s="255"/>
      <c r="E93" s="256"/>
      <c r="F93" s="256"/>
      <c r="G93" s="256"/>
      <c r="H93" s="257"/>
      <c r="I93" s="259"/>
      <c r="J93" s="297"/>
      <c r="K93" s="291"/>
      <c r="L93" s="291"/>
      <c r="M93" s="300" t="e">
        <f t="shared" si="1"/>
        <v>#DIV/0!</v>
      </c>
    </row>
    <row r="94" spans="2:13" hidden="1" outlineLevel="1">
      <c r="B94" s="248"/>
      <c r="C94" s="224"/>
      <c r="D94" s="255"/>
      <c r="E94" s="256"/>
      <c r="F94" s="256"/>
      <c r="G94" s="256"/>
      <c r="H94" s="257"/>
      <c r="I94" s="259"/>
      <c r="J94" s="297"/>
      <c r="K94" s="291"/>
      <c r="L94" s="291"/>
      <c r="M94" s="300" t="e">
        <f t="shared" si="1"/>
        <v>#DIV/0!</v>
      </c>
    </row>
    <row r="95" spans="2:13" hidden="1" outlineLevel="1">
      <c r="B95" s="248"/>
      <c r="C95" s="224"/>
      <c r="D95" s="255"/>
      <c r="E95" s="256"/>
      <c r="F95" s="256"/>
      <c r="G95" s="256"/>
      <c r="H95" s="257"/>
      <c r="I95" s="259"/>
      <c r="J95" s="297"/>
      <c r="K95" s="291"/>
      <c r="L95" s="291"/>
      <c r="M95" s="300" t="e">
        <f t="shared" si="1"/>
        <v>#DIV/0!</v>
      </c>
    </row>
    <row r="96" spans="2:13" hidden="1" outlineLevel="1">
      <c r="B96" s="250"/>
      <c r="C96" s="224"/>
      <c r="D96" s="255"/>
      <c r="E96" s="256"/>
      <c r="F96" s="256"/>
      <c r="G96" s="256"/>
      <c r="H96" s="260"/>
      <c r="I96" s="259"/>
      <c r="J96" s="297"/>
      <c r="K96" s="291"/>
      <c r="L96" s="291"/>
      <c r="M96" s="300" t="e">
        <f t="shared" si="1"/>
        <v>#DIV/0!</v>
      </c>
    </row>
    <row r="97" spans="2:13" hidden="1" outlineLevel="1">
      <c r="B97" s="250"/>
      <c r="C97" s="224"/>
      <c r="D97" s="255"/>
      <c r="E97" s="256"/>
      <c r="F97" s="256"/>
      <c r="G97" s="256"/>
      <c r="H97" s="260"/>
      <c r="I97" s="259"/>
      <c r="J97" s="297"/>
      <c r="K97" s="291"/>
      <c r="L97" s="291"/>
      <c r="M97" s="300" t="e">
        <f t="shared" si="1"/>
        <v>#DIV/0!</v>
      </c>
    </row>
    <row r="98" spans="2:13" hidden="1" outlineLevel="1">
      <c r="B98" s="250"/>
      <c r="C98" s="224"/>
      <c r="D98" s="255"/>
      <c r="E98" s="256"/>
      <c r="F98" s="256"/>
      <c r="G98" s="256"/>
      <c r="H98" s="260"/>
      <c r="I98" s="259"/>
      <c r="J98" s="297"/>
      <c r="K98" s="291"/>
      <c r="L98" s="291"/>
      <c r="M98" s="300" t="e">
        <f t="shared" si="1"/>
        <v>#DIV/0!</v>
      </c>
    </row>
    <row r="99" spans="2:13" hidden="1" outlineLevel="1">
      <c r="B99" s="250"/>
      <c r="C99" s="224"/>
      <c r="D99" s="255"/>
      <c r="E99" s="256"/>
      <c r="F99" s="256"/>
      <c r="G99" s="256"/>
      <c r="H99" s="260"/>
      <c r="I99" s="259"/>
      <c r="J99" s="297"/>
      <c r="K99" s="291"/>
      <c r="L99" s="291"/>
      <c r="M99" s="300" t="e">
        <f t="shared" si="1"/>
        <v>#DIV/0!</v>
      </c>
    </row>
    <row r="100" spans="2:13" hidden="1" outlineLevel="1">
      <c r="B100" s="250"/>
      <c r="C100" s="224"/>
      <c r="D100" s="255"/>
      <c r="E100" s="256"/>
      <c r="F100" s="256"/>
      <c r="G100" s="256"/>
      <c r="H100" s="260"/>
      <c r="I100" s="259"/>
      <c r="J100" s="297"/>
      <c r="K100" s="291"/>
      <c r="L100" s="291"/>
      <c r="M100" s="300" t="e">
        <f t="shared" si="1"/>
        <v>#DIV/0!</v>
      </c>
    </row>
    <row r="101" spans="2:13" hidden="1" outlineLevel="1">
      <c r="B101" s="250"/>
      <c r="C101" s="224"/>
      <c r="D101" s="255"/>
      <c r="E101" s="256"/>
      <c r="F101" s="256"/>
      <c r="G101" s="261"/>
      <c r="H101" s="260"/>
      <c r="I101" s="259"/>
      <c r="J101" s="297"/>
      <c r="K101" s="291"/>
      <c r="L101" s="291"/>
      <c r="M101" s="300" t="e">
        <f t="shared" si="1"/>
        <v>#DIV/0!</v>
      </c>
    </row>
    <row r="102" spans="2:13" hidden="1" outlineLevel="1">
      <c r="B102" s="248"/>
      <c r="C102" s="224"/>
      <c r="D102" s="255"/>
      <c r="E102" s="256"/>
      <c r="F102" s="256"/>
      <c r="G102" s="256"/>
      <c r="H102" s="257"/>
      <c r="I102" s="258"/>
      <c r="J102" s="297"/>
      <c r="K102" s="291"/>
      <c r="L102" s="291"/>
      <c r="M102" s="300" t="e">
        <f t="shared" si="1"/>
        <v>#DIV/0!</v>
      </c>
    </row>
    <row r="103" spans="2:13" hidden="1" outlineLevel="1">
      <c r="B103" s="248"/>
      <c r="C103" s="224"/>
      <c r="D103" s="255"/>
      <c r="E103" s="256"/>
      <c r="F103" s="256"/>
      <c r="G103" s="256"/>
      <c r="H103" s="257"/>
      <c r="I103" s="258"/>
      <c r="J103" s="297"/>
      <c r="K103" s="291"/>
      <c r="L103" s="291"/>
      <c r="M103" s="300" t="e">
        <f t="shared" si="1"/>
        <v>#DIV/0!</v>
      </c>
    </row>
    <row r="104" spans="2:13" hidden="1" outlineLevel="1">
      <c r="B104" s="248"/>
      <c r="C104" s="224"/>
      <c r="D104" s="255"/>
      <c r="E104" s="256"/>
      <c r="F104" s="256"/>
      <c r="G104" s="256"/>
      <c r="H104" s="257"/>
      <c r="I104" s="259"/>
      <c r="J104" s="297"/>
      <c r="K104" s="291"/>
      <c r="L104" s="291"/>
      <c r="M104" s="300" t="e">
        <f t="shared" si="1"/>
        <v>#DIV/0!</v>
      </c>
    </row>
    <row r="105" spans="2:13" hidden="1" outlineLevel="1">
      <c r="B105" s="249"/>
      <c r="C105" s="224"/>
      <c r="D105" s="255"/>
      <c r="E105" s="256"/>
      <c r="F105" s="256"/>
      <c r="G105" s="256"/>
      <c r="H105" s="257"/>
      <c r="I105" s="259"/>
      <c r="J105" s="297"/>
      <c r="K105" s="291"/>
      <c r="L105" s="291"/>
      <c r="M105" s="300" t="e">
        <f t="shared" si="1"/>
        <v>#DIV/0!</v>
      </c>
    </row>
    <row r="106" spans="2:13" hidden="1" outlineLevel="1">
      <c r="B106" s="248"/>
      <c r="C106" s="224"/>
      <c r="D106" s="255"/>
      <c r="E106" s="256"/>
      <c r="F106" s="256"/>
      <c r="G106" s="256"/>
      <c r="H106" s="257"/>
      <c r="I106" s="259"/>
      <c r="J106" s="297"/>
      <c r="K106" s="291"/>
      <c r="L106" s="291"/>
      <c r="M106" s="300" t="e">
        <f t="shared" si="1"/>
        <v>#DIV/0!</v>
      </c>
    </row>
    <row r="107" spans="2:13" hidden="1" outlineLevel="1">
      <c r="B107" s="248"/>
      <c r="C107" s="224"/>
      <c r="D107" s="255"/>
      <c r="E107" s="256"/>
      <c r="F107" s="256"/>
      <c r="G107" s="256"/>
      <c r="H107" s="257"/>
      <c r="I107" s="259"/>
      <c r="J107" s="297"/>
      <c r="K107" s="291"/>
      <c r="L107" s="291"/>
      <c r="M107" s="300" t="e">
        <f t="shared" si="1"/>
        <v>#DIV/0!</v>
      </c>
    </row>
    <row r="108" spans="2:13" hidden="1" outlineLevel="1">
      <c r="B108" s="248"/>
      <c r="C108" s="224"/>
      <c r="D108" s="255"/>
      <c r="E108" s="256"/>
      <c r="F108" s="256"/>
      <c r="G108" s="256"/>
      <c r="H108" s="257"/>
      <c r="I108" s="259"/>
      <c r="J108" s="297"/>
      <c r="K108" s="291"/>
      <c r="L108" s="291"/>
      <c r="M108" s="300" t="e">
        <f t="shared" si="1"/>
        <v>#DIV/0!</v>
      </c>
    </row>
    <row r="109" spans="2:13" hidden="1" outlineLevel="1">
      <c r="B109" s="250"/>
      <c r="C109" s="224"/>
      <c r="D109" s="255"/>
      <c r="E109" s="256"/>
      <c r="F109" s="256"/>
      <c r="G109" s="256"/>
      <c r="H109" s="260"/>
      <c r="I109" s="259"/>
      <c r="J109" s="297"/>
      <c r="K109" s="291"/>
      <c r="L109" s="291"/>
      <c r="M109" s="300" t="e">
        <f t="shared" si="1"/>
        <v>#DIV/0!</v>
      </c>
    </row>
    <row r="110" spans="2:13" hidden="1" outlineLevel="1">
      <c r="B110" s="250"/>
      <c r="C110" s="224"/>
      <c r="D110" s="255"/>
      <c r="E110" s="256"/>
      <c r="F110" s="256"/>
      <c r="G110" s="256"/>
      <c r="H110" s="260"/>
      <c r="I110" s="259"/>
      <c r="J110" s="297"/>
      <c r="K110" s="291"/>
      <c r="L110" s="291"/>
      <c r="M110" s="300" t="e">
        <f t="shared" si="1"/>
        <v>#DIV/0!</v>
      </c>
    </row>
    <row r="111" spans="2:13" hidden="1" outlineLevel="1">
      <c r="B111" s="250"/>
      <c r="C111" s="224"/>
      <c r="D111" s="255"/>
      <c r="E111" s="256"/>
      <c r="F111" s="256"/>
      <c r="G111" s="256"/>
      <c r="H111" s="260"/>
      <c r="I111" s="259"/>
      <c r="J111" s="297"/>
      <c r="K111" s="291"/>
      <c r="L111" s="291"/>
      <c r="M111" s="300" t="e">
        <f t="shared" si="1"/>
        <v>#DIV/0!</v>
      </c>
    </row>
    <row r="112" spans="2:13" hidden="1" outlineLevel="1">
      <c r="B112" s="250"/>
      <c r="C112" s="224"/>
      <c r="D112" s="255"/>
      <c r="E112" s="256"/>
      <c r="F112" s="256"/>
      <c r="G112" s="256"/>
      <c r="H112" s="260"/>
      <c r="I112" s="259"/>
      <c r="J112" s="297"/>
      <c r="K112" s="291"/>
      <c r="L112" s="291"/>
      <c r="M112" s="300" t="e">
        <f t="shared" si="1"/>
        <v>#DIV/0!</v>
      </c>
    </row>
    <row r="113" spans="2:13" hidden="1" outlineLevel="1">
      <c r="B113" s="250"/>
      <c r="C113" s="224"/>
      <c r="D113" s="255"/>
      <c r="E113" s="256"/>
      <c r="F113" s="256"/>
      <c r="G113" s="256"/>
      <c r="H113" s="260"/>
      <c r="I113" s="259"/>
      <c r="J113" s="297"/>
      <c r="K113" s="291"/>
      <c r="L113" s="291"/>
      <c r="M113" s="300" t="e">
        <f t="shared" si="1"/>
        <v>#DIV/0!</v>
      </c>
    </row>
    <row r="114" spans="2:13" hidden="1" outlineLevel="1">
      <c r="B114" s="250"/>
      <c r="C114" s="224"/>
      <c r="D114" s="255"/>
      <c r="E114" s="256"/>
      <c r="F114" s="256"/>
      <c r="G114" s="261"/>
      <c r="H114" s="260"/>
      <c r="I114" s="259"/>
      <c r="J114" s="297"/>
      <c r="K114" s="291"/>
      <c r="L114" s="291"/>
      <c r="M114" s="300" t="e">
        <f t="shared" si="1"/>
        <v>#DIV/0!</v>
      </c>
    </row>
    <row r="115" spans="2:13" ht="15" collapsed="1" thickBot="1">
      <c r="B115" s="251"/>
      <c r="C115" s="226"/>
      <c r="D115" s="263"/>
      <c r="E115" s="264"/>
      <c r="F115" s="264"/>
      <c r="G115" s="265"/>
      <c r="H115" s="266"/>
      <c r="I115" s="267"/>
      <c r="J115" s="299"/>
      <c r="K115" s="294"/>
      <c r="L115" s="294"/>
      <c r="M115" s="300" t="e">
        <f t="shared" si="1"/>
        <v>#DIV/0!</v>
      </c>
    </row>
    <row r="117" spans="2:13" ht="15" thickBot="1">
      <c r="B117" s="76"/>
      <c r="C117" s="227"/>
      <c r="D117" s="76"/>
      <c r="E117" s="76"/>
      <c r="F117" s="76"/>
      <c r="G117" s="76"/>
      <c r="H117" s="76"/>
      <c r="I117" s="56" t="s">
        <v>244</v>
      </c>
      <c r="J117" s="56"/>
      <c r="K117" s="56"/>
      <c r="L117" s="56"/>
      <c r="M117" s="237" t="e">
        <f>SUM(M10:M115)</f>
        <v>#DIV/0!</v>
      </c>
    </row>
    <row r="118" spans="2:13" ht="15" thickTop="1"/>
  </sheetData>
  <dataConsolidate/>
  <mergeCells count="2">
    <mergeCell ref="E2:F2"/>
    <mergeCell ref="E4:F4"/>
  </mergeCells>
  <dataValidations count="1">
    <dataValidation type="list" allowBlank="1" showInputMessage="1" showErrorMessage="1" sqref="D27:D115" xr:uid="{C4723D46-24A7-4952-9532-2F8486507EEA}">
      <formula1>#REF!</formula1>
    </dataValidation>
  </dataValidations>
  <pageMargins left="0.25" right="0.25" top="0.75" bottom="0.75" header="0.3" footer="0.3"/>
  <pageSetup paperSize="9" scale="8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A80D8F7-EF87-418B-AD2F-0FFCEA7D7C90}">
          <x14:formula1>
            <xm:f>'Budget &amp; Fin Report'!$K$9:$P$9</xm:f>
          </x14:formula1>
          <xm:sqref>D10:D26</xm:sqref>
        </x14:dataValidation>
        <x14:dataValidation type="list" allowBlank="1" showInputMessage="1" showErrorMessage="1" xr:uid="{C7CC58F5-BA3E-4572-9D60-1B2B6B9FAEFB}">
          <x14:formula1>
            <xm:f>'Budget &amp; Fin Report'!$B$10:$B$92</xm:f>
          </x14:formula1>
          <xm:sqref>B10:B115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474BFD95988845971E9414120397B2" ma:contentTypeVersion="17" ma:contentTypeDescription="Create a new document." ma:contentTypeScope="" ma:versionID="f82e7e705788328f29d97e352425bea5">
  <xsd:schema xmlns:xsd="http://www.w3.org/2001/XMLSchema" xmlns:xs="http://www.w3.org/2001/XMLSchema" xmlns:p="http://schemas.microsoft.com/office/2006/metadata/properties" xmlns:ns2="3ffa830a-d9a2-4270-9e04-c5a78e082ed4" xmlns:ns3="57935f8c-e290-455e-83de-fbafcdf25557" targetNamespace="http://schemas.microsoft.com/office/2006/metadata/properties" ma:root="true" ma:fieldsID="72f804764417f21f36a5213db563c25d" ns2:_="" ns3:_="">
    <xsd:import namespace="3ffa830a-d9a2-4270-9e04-c5a78e082ed4"/>
    <xsd:import namespace="57935f8c-e290-455e-83de-fbafcdf255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fa830a-d9a2-4270-9e04-c5a78e082e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35f8c-e290-455e-83de-fbafcdf255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8aed2cc-eed3-47d6-afe0-2c01a4f466f7}" ma:internalName="TaxCatchAll" ma:showField="CatchAllData" ma:web="57935f8c-e290-455e-83de-fbafcdf255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fa830a-d9a2-4270-9e04-c5a78e082ed4">
      <Terms xmlns="http://schemas.microsoft.com/office/infopath/2007/PartnerControls"/>
    </lcf76f155ced4ddcb4097134ff3c332f>
    <TaxCatchAll xmlns="57935f8c-e290-455e-83de-fbafcdf25557" xsi:nil="true"/>
    <_Flow_SignoffStatus xmlns="3ffa830a-d9a2-4270-9e04-c5a78e082ed4" xsi:nil="true"/>
  </documentManagement>
</p:properties>
</file>

<file path=customXml/itemProps1.xml><?xml version="1.0" encoding="utf-8"?>
<ds:datastoreItem xmlns:ds="http://schemas.openxmlformats.org/officeDocument/2006/customXml" ds:itemID="{8AB31F6F-DF41-40F8-AE9A-1CD57666F6B1}">
  <ds:schemaRefs>
    <ds:schemaRef ds:uri="http://schemas.microsoft.com/sharepoint/v3/contenttype/forms"/>
  </ds:schemaRefs>
</ds:datastoreItem>
</file>

<file path=customXml/itemProps2.xml><?xml version="1.0" encoding="utf-8"?>
<ds:datastoreItem xmlns:ds="http://schemas.openxmlformats.org/officeDocument/2006/customXml" ds:itemID="{3E2D833D-002D-4A8C-91DC-6F7DC86DB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fa830a-d9a2-4270-9e04-c5a78e082ed4"/>
    <ds:schemaRef ds:uri="57935f8c-e290-455e-83de-fbafcdf25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E90E1A-59CB-4C8D-AF10-80F63A3E62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7935f8c-e290-455e-83de-fbafcdf25557"/>
    <ds:schemaRef ds:uri="3ffa830a-d9a2-4270-9e04-c5a78e082e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Summary</vt:lpstr>
      <vt:lpstr>Instructions</vt:lpstr>
      <vt:lpstr>Budget &amp; Fin Report</vt:lpstr>
      <vt:lpstr>Transaction List - Int Report 1</vt:lpstr>
      <vt:lpstr>Transaction List - Int Report 2</vt:lpstr>
      <vt:lpstr>Transaction List - Final Report</vt:lpstr>
      <vt:lpstr>Summary-UKR</vt:lpstr>
      <vt:lpstr>Budget &amp; Fin Report-UKR</vt:lpstr>
      <vt:lpstr>Transact. List-Int Report 1-UKR</vt:lpstr>
      <vt:lpstr>Transact.List - Int Report2-UKR</vt:lpstr>
      <vt:lpstr>Transact.List-Final Report-UKR</vt:lpstr>
      <vt:lpstr>Financial Report</vt:lpstr>
      <vt:lpstr>Sheet1</vt:lpstr>
      <vt:lpstr>'Budget &amp; Fin Report'!Cost</vt:lpstr>
      <vt:lpstr>'Budget &amp; Fin Report-UKR'!Cost</vt:lpstr>
      <vt:lpstr>Instructions!Cost</vt:lpstr>
      <vt:lpstr>Summary!Cost</vt:lpstr>
      <vt:lpstr>'Summary-UKR'!Cost</vt:lpstr>
      <vt:lpstr>Cost</vt:lpstr>
      <vt:lpstr>'Budget &amp; Fin Report'!Location</vt:lpstr>
      <vt:lpstr>'Budget &amp; Fin Report-UKR'!Location</vt:lpstr>
      <vt:lpstr>Instructions!Location</vt:lpstr>
      <vt:lpstr>Summary!Location</vt:lpstr>
      <vt:lpstr>'Summary-UKR'!Location</vt:lpstr>
      <vt:lpstr>Location</vt:lpstr>
      <vt:lpstr>Summary!Print_Area</vt:lpstr>
      <vt:lpstr>'Summary-UKR'!Print_Area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2022-12-08T15:32:34Z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2021-03-18T12:51:20Z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38c9dcf5-908c-41c7-8b3e-50fc03f0a6ec</vt:lpwstr>
  </property>
  <property fmtid="{D5CDD505-2E9C-101B-9397-08002B2CF9AE}" pid="8" name="MSIP_Label_2059aa38-f392-4105-be92-628035578272_ContentBits">
    <vt:lpwstr>0</vt:lpwstr>
  </property>
  <property fmtid="{D5CDD505-2E9C-101B-9397-08002B2CF9AE}" pid="9" name="ContentTypeId">
    <vt:lpwstr>0x0101007E474BFD95988845971E9414120397B2</vt:lpwstr>
  </property>
  <property fmtid="{D5CDD505-2E9C-101B-9397-08002B2CF9AE}" pid="10" name="MediaServiceImageTags">
    <vt:lpwstr/>
  </property>
</Properties>
</file>